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176.20.21\04総務課\03秘書広報広聴係\9.市の広報に関すること\●オープンデータ\★作成中フォルダ\★完成品\行財政 (2)\"/>
    </mc:Choice>
  </mc:AlternateContent>
  <xr:revisionPtr revIDLastSave="0" documentId="13_ncr:1_{853B2E33-8700-4239-AA69-D2DAB2E5D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固定資産評価額" sheetId="13" r:id="rId1"/>
  </sheets>
  <definedNames>
    <definedName name="_xlnm.Print_Area" localSheetId="0">固定資産評価額!$A$1:$F$70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3" l="1"/>
  <c r="C58" i="13"/>
  <c r="B58" i="13"/>
  <c r="E66" i="13"/>
  <c r="E65" i="13"/>
  <c r="E62" i="13"/>
  <c r="E63" i="13"/>
  <c r="E61" i="13"/>
  <c r="E58" i="13"/>
  <c r="D40" i="13"/>
  <c r="C40" i="13"/>
  <c r="B48" i="13"/>
  <c r="C48" i="13"/>
  <c r="D48" i="13"/>
  <c r="E48" i="13" s="1"/>
  <c r="D10" i="13"/>
  <c r="C10" i="13"/>
  <c r="B10" i="13"/>
</calcChain>
</file>

<file path=xl/sharedStrings.xml><?xml version="1.0" encoding="utf-8"?>
<sst xmlns="http://schemas.openxmlformats.org/spreadsheetml/2006/main" count="98" uniqueCount="71">
  <si>
    <t>宅地</t>
  </si>
  <si>
    <t>池沼</t>
  </si>
  <si>
    <t>山林</t>
  </si>
  <si>
    <t>原野</t>
  </si>
  <si>
    <t>雑種地</t>
  </si>
  <si>
    <t>鉱泉地</t>
  </si>
  <si>
    <t>牧場</t>
  </si>
  <si>
    <t>総　棟　数</t>
  </si>
  <si>
    <t>1㎡当り価格(円)</t>
  </si>
  <si>
    <t>決 定 価 格</t>
  </si>
  <si>
    <t>内　　　　　　　　　　訳</t>
  </si>
  <si>
    <t>課税標準額</t>
  </si>
  <si>
    <t>左以外のもの</t>
  </si>
  <si>
    <t>市町村長が価格を決定したもの</t>
  </si>
  <si>
    <t>その１　土　地　　　　　　　　</t>
    <phoneticPr fontId="2"/>
  </si>
  <si>
    <t>年 次 及 び 地 目</t>
    <phoneticPr fontId="2"/>
  </si>
  <si>
    <t>その２　家　　屋　　　　　　　　　　　　</t>
    <phoneticPr fontId="2"/>
  </si>
  <si>
    <t>年 次 及 び 種 類</t>
    <rPh sb="8" eb="9">
      <t>シュ</t>
    </rPh>
    <phoneticPr fontId="2"/>
  </si>
  <si>
    <t>Ａ 木造家屋</t>
    <phoneticPr fontId="2"/>
  </si>
  <si>
    <t>　　併　用　住　宅</t>
    <phoneticPr fontId="2"/>
  </si>
  <si>
    <t>　　住　宅　部　分　１</t>
    <phoneticPr fontId="2"/>
  </si>
  <si>
    <t>　　その他の用の部分２</t>
    <phoneticPr fontId="2"/>
  </si>
  <si>
    <t>　　（１＋２ )計</t>
    <phoneticPr fontId="2"/>
  </si>
  <si>
    <t>　　工場・倉庫</t>
    <phoneticPr fontId="2"/>
  </si>
  <si>
    <t>　　附属家</t>
    <phoneticPr fontId="2"/>
  </si>
  <si>
    <t>Ｂ 木造以外の家屋</t>
    <phoneticPr fontId="2"/>
  </si>
  <si>
    <t>　　その他</t>
    <phoneticPr fontId="2"/>
  </si>
  <si>
    <t>年 次 及 び 種 類</t>
    <phoneticPr fontId="2"/>
  </si>
  <si>
    <t>　　構築物</t>
    <phoneticPr fontId="2"/>
  </si>
  <si>
    <t>　　機械及び装置</t>
    <phoneticPr fontId="2"/>
  </si>
  <si>
    <t>　　船舶</t>
    <phoneticPr fontId="2"/>
  </si>
  <si>
    <t>　　航空機</t>
    <rPh sb="2" eb="5">
      <t>コウクウキ</t>
    </rPh>
    <phoneticPr fontId="2"/>
  </si>
  <si>
    <t>　　車輌及び運搬具</t>
    <phoneticPr fontId="2"/>
  </si>
  <si>
    <t>　　工具・器具及び備品</t>
    <phoneticPr fontId="2"/>
  </si>
  <si>
    <t>法第389条関係</t>
    <phoneticPr fontId="2"/>
  </si>
  <si>
    <t>　　総務大臣が価格を決定したもの</t>
    <phoneticPr fontId="2"/>
  </si>
  <si>
    <t>　　県知事が価格を決定したもの</t>
    <phoneticPr fontId="2"/>
  </si>
  <si>
    <t>法第349条の3
又は法附則第15
条の規定の適用
をうけるもの</t>
    <phoneticPr fontId="2"/>
  </si>
  <si>
    <t>その３　償　却　資　産　　　　　　　　　　　</t>
    <phoneticPr fontId="2"/>
  </si>
  <si>
    <t>　（各年１月１日現在、単位：千円）</t>
    <phoneticPr fontId="2"/>
  </si>
  <si>
    <t>田　</t>
  </si>
  <si>
    <t>一般田</t>
  </si>
  <si>
    <t>市街化区域田</t>
  </si>
  <si>
    <t>畑　</t>
  </si>
  <si>
    <t>一般畑</t>
  </si>
  <si>
    <t>市街化区域畑</t>
  </si>
  <si>
    <t>一般山林</t>
  </si>
  <si>
    <t>介在山林</t>
  </si>
  <si>
    <t>-</t>
    <phoneticPr fontId="2"/>
  </si>
  <si>
    <t>1㎡当り
平均評価額(円)</t>
    <phoneticPr fontId="2"/>
  </si>
  <si>
    <t>評価総地積(㎡)</t>
    <phoneticPr fontId="2"/>
  </si>
  <si>
    <t>総評価額(千円)</t>
    <rPh sb="5" eb="6">
      <t>セン</t>
    </rPh>
    <phoneticPr fontId="2"/>
  </si>
  <si>
    <t>筆  数（筆）</t>
    <rPh sb="5" eb="6">
      <t>フデ</t>
    </rPh>
    <phoneticPr fontId="2"/>
  </si>
  <si>
    <t>（各年１月１日現在）</t>
    <phoneticPr fontId="2"/>
  </si>
  <si>
    <t>総 床 面 積(㎡)</t>
    <phoneticPr fontId="2"/>
  </si>
  <si>
    <t>　　戸建形式住宅</t>
    <rPh sb="2" eb="4">
      <t>コダ</t>
    </rPh>
    <rPh sb="4" eb="6">
      <t>ケイシキ</t>
    </rPh>
    <phoneticPr fontId="2"/>
  </si>
  <si>
    <t>　　集合形式住宅</t>
    <rPh sb="2" eb="4">
      <t>シュウゴウ</t>
    </rPh>
    <rPh sb="4" eb="6">
      <t>ケイシキ</t>
    </rPh>
    <rPh sb="6" eb="8">
      <t>ジュウタク</t>
    </rPh>
    <phoneticPr fontId="2"/>
  </si>
  <si>
    <t>　　ホテル・旅館</t>
    <rPh sb="6" eb="8">
      <t>リョカン</t>
    </rPh>
    <phoneticPr fontId="2"/>
  </si>
  <si>
    <t>　　事務所・店舗</t>
    <phoneticPr fontId="2"/>
  </si>
  <si>
    <t>　　劇場・病院</t>
    <phoneticPr fontId="2"/>
  </si>
  <si>
    <t>　　住宅用建物</t>
    <rPh sb="2" eb="5">
      <t>ジュウタクヨウ</t>
    </rPh>
    <rPh sb="5" eb="7">
      <t>タテモノ</t>
    </rPh>
    <phoneticPr fontId="2"/>
  </si>
  <si>
    <t>　資料　税務課固定資産税係　　（注）免税点未満を含む</t>
    <phoneticPr fontId="2"/>
  </si>
  <si>
    <t>　資料　税務課固定資産税係</t>
    <phoneticPr fontId="2"/>
  </si>
  <si>
    <t>　資料　税務課固定資産税係　　（注）免税点未満を含む</t>
    <rPh sb="4" eb="7">
      <t>ゼイムカ</t>
    </rPh>
    <rPh sb="7" eb="12">
      <t>コテイシサンゼイ</t>
    </rPh>
    <rPh sb="12" eb="13">
      <t>カカリ</t>
    </rPh>
    <phoneticPr fontId="2"/>
  </si>
  <si>
    <t>※令和6年（2024年）内訳</t>
    <rPh sb="12" eb="14">
      <t>ウチワケ</t>
    </rPh>
    <phoneticPr fontId="2"/>
  </si>
  <si>
    <t>固定資産評価額</t>
    <phoneticPr fontId="2"/>
  </si>
  <si>
    <t>2020（令和2）年</t>
    <rPh sb="5" eb="7">
      <t>レイワ</t>
    </rPh>
    <phoneticPr fontId="2"/>
  </si>
  <si>
    <t>2021（令和3）年</t>
    <rPh sb="5" eb="7">
      <t>レイワ</t>
    </rPh>
    <rPh sb="9" eb="10">
      <t>ネン</t>
    </rPh>
    <phoneticPr fontId="2"/>
  </si>
  <si>
    <t>2022（令和4）年</t>
    <rPh sb="5" eb="7">
      <t>レイワ</t>
    </rPh>
    <rPh sb="9" eb="10">
      <t>ネン</t>
    </rPh>
    <phoneticPr fontId="2"/>
  </si>
  <si>
    <t>2023（令和5）年</t>
    <rPh sb="5" eb="7">
      <t>レイワ</t>
    </rPh>
    <rPh sb="9" eb="10">
      <t>ネン</t>
    </rPh>
    <phoneticPr fontId="2"/>
  </si>
  <si>
    <t>2024（令和6）年</t>
    <rPh sb="5" eb="7">
      <t>レイワ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</si>
</sst>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0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</cellStyleXfs>
  <cellXfs count="83">
    <xf numFmtId="0" fontId="0" fillId="0" borderId="0" xfId="0" applyAlignment="1"/>
    <xf numFmtId="0" fontId="7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1" fillId="0" borderId="0" xfId="0" applyFont="1" applyFill="1" applyAlignment="1"/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6" fillId="0" borderId="0" xfId="0" applyFont="1" applyFill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8" fontId="3" fillId="0" borderId="20" xfId="33" applyFont="1" applyFill="1" applyBorder="1" applyAlignment="1" applyProtection="1">
      <alignment horizontal="right" vertical="center" wrapText="1"/>
    </xf>
    <xf numFmtId="38" fontId="5" fillId="0" borderId="20" xfId="33" applyFont="1" applyFill="1" applyBorder="1" applyAlignment="1" applyProtection="1">
      <alignment horizontal="right" vertical="center" wrapText="1"/>
    </xf>
    <xf numFmtId="38" fontId="10" fillId="0" borderId="20" xfId="33" applyFont="1" applyFill="1" applyBorder="1" applyAlignment="1" applyProtection="1">
      <alignment horizontal="right" vertical="center" wrapText="1"/>
    </xf>
    <xf numFmtId="38" fontId="3" fillId="0" borderId="6" xfId="33" applyFont="1" applyFill="1" applyBorder="1" applyAlignment="1" applyProtection="1">
      <alignment horizontal="right" vertical="center" wrapText="1"/>
    </xf>
    <xf numFmtId="38" fontId="29" fillId="0" borderId="6" xfId="33" applyFont="1" applyFill="1" applyBorder="1" applyAlignment="1" applyProtection="1">
      <alignment horizontal="right" vertical="center" wrapText="1"/>
    </xf>
    <xf numFmtId="38" fontId="8" fillId="0" borderId="22" xfId="33" applyFont="1" applyFill="1" applyBorder="1" applyAlignment="1" applyProtection="1">
      <alignment horizontal="right" vertical="center" wrapText="1"/>
    </xf>
    <xf numFmtId="38" fontId="5" fillId="0" borderId="22" xfId="33" applyFont="1" applyFill="1" applyBorder="1" applyAlignment="1" applyProtection="1">
      <alignment horizontal="right" vertical="center" wrapText="1"/>
    </xf>
    <xf numFmtId="38" fontId="5" fillId="0" borderId="21" xfId="33" applyFont="1" applyFill="1" applyBorder="1" applyAlignment="1" applyProtection="1">
      <alignment horizontal="right" vertical="center" wrapText="1"/>
    </xf>
    <xf numFmtId="38" fontId="8" fillId="0" borderId="21" xfId="33" applyFont="1" applyFill="1" applyBorder="1" applyAlignment="1" applyProtection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38" fontId="3" fillId="0" borderId="28" xfId="33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>
      <alignment horizontal="center" vertical="center" wrapText="1"/>
    </xf>
    <xf numFmtId="38" fontId="5" fillId="0" borderId="28" xfId="33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horizontal="righ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3" fontId="5" fillId="0" borderId="35" xfId="0" applyNumberFormat="1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center" vertical="center" wrapText="1"/>
    </xf>
    <xf numFmtId="3" fontId="3" fillId="0" borderId="37" xfId="0" applyNumberFormat="1" applyFont="1" applyFill="1" applyBorder="1" applyAlignment="1">
      <alignment horizontal="right" vertical="center" wrapText="1"/>
    </xf>
    <xf numFmtId="38" fontId="5" fillId="0" borderId="6" xfId="33" applyFont="1" applyFill="1" applyBorder="1" applyAlignment="1" applyProtection="1">
      <alignment horizontal="right" vertical="center" wrapText="1"/>
    </xf>
    <xf numFmtId="38" fontId="5" fillId="0" borderId="37" xfId="33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>
      <alignment horizontal="justify" vertical="center" wrapText="1"/>
    </xf>
    <xf numFmtId="3" fontId="5" fillId="0" borderId="37" xfId="0" applyNumberFormat="1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37" xfId="0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horizontal="left" vertical="center"/>
    </xf>
    <xf numFmtId="3" fontId="5" fillId="0" borderId="37" xfId="0" applyNumberFormat="1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right" vertical="center" wrapText="1"/>
    </xf>
    <xf numFmtId="0" fontId="5" fillId="0" borderId="39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wrapText="1"/>
    </xf>
    <xf numFmtId="0" fontId="31" fillId="0" borderId="0" xfId="0" applyFont="1" applyFill="1" applyAlignment="1"/>
    <xf numFmtId="0" fontId="30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38" fontId="5" fillId="0" borderId="22" xfId="33" applyFont="1" applyFill="1" applyBorder="1" applyAlignment="1" applyProtection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37</xdr:row>
      <xdr:rowOff>30480</xdr:rowOff>
    </xdr:from>
    <xdr:to>
      <xdr:col>0</xdr:col>
      <xdr:colOff>251460</xdr:colOff>
      <xdr:row>39</xdr:row>
      <xdr:rowOff>175260</xdr:rowOff>
    </xdr:to>
    <xdr:sp macro="" textlink="">
      <xdr:nvSpPr>
        <xdr:cNvPr id="4148" name="AutoShape 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/>
        </xdr:cNvSpPr>
      </xdr:nvSpPr>
      <xdr:spPr bwMode="auto">
        <a:xfrm>
          <a:off x="160020" y="9395460"/>
          <a:ext cx="91440" cy="647700"/>
        </a:xfrm>
        <a:prstGeom prst="leftBrace">
          <a:avLst>
            <a:gd name="adj1" fmla="val 5902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30.625" style="3" customWidth="1"/>
    <col min="2" max="4" width="15.625" style="3" customWidth="1"/>
    <col min="5" max="5" width="13.75" style="3" customWidth="1"/>
    <col min="6" max="6" width="10.25" style="3" customWidth="1"/>
    <col min="7" max="16384" width="9" style="3"/>
  </cols>
  <sheetData>
    <row r="1" spans="1:8" ht="12" customHeight="1" x14ac:dyDescent="0.15">
      <c r="A1" s="5"/>
      <c r="B1" s="5"/>
      <c r="C1" s="5"/>
      <c r="D1" s="5"/>
      <c r="E1" s="5"/>
      <c r="F1" s="5"/>
    </row>
    <row r="2" spans="1:8" ht="25.5" customHeight="1" x14ac:dyDescent="0.15">
      <c r="A2" s="6" t="s">
        <v>65</v>
      </c>
      <c r="B2" s="5"/>
      <c r="C2" s="5"/>
      <c r="D2" s="5"/>
      <c r="E2" s="5"/>
      <c r="F2" s="5"/>
    </row>
    <row r="3" spans="1:8" ht="9" customHeight="1" x14ac:dyDescent="0.15">
      <c r="A3" s="7"/>
      <c r="B3" s="5"/>
      <c r="C3" s="5"/>
      <c r="D3" s="5"/>
      <c r="E3" s="5"/>
      <c r="F3" s="5"/>
    </row>
    <row r="4" spans="1:8" s="11" customFormat="1" ht="20.100000000000001" customHeight="1" thickBot="1" x14ac:dyDescent="0.2">
      <c r="A4" s="73" t="s">
        <v>14</v>
      </c>
      <c r="B4" s="8"/>
      <c r="C4" s="8"/>
      <c r="D4" s="9"/>
      <c r="E4" s="10"/>
      <c r="F4" s="10" t="s">
        <v>53</v>
      </c>
    </row>
    <row r="5" spans="1:8" ht="39.950000000000003" customHeight="1" thickTop="1" x14ac:dyDescent="0.15">
      <c r="A5" s="36" t="s">
        <v>15</v>
      </c>
      <c r="B5" s="2" t="s">
        <v>50</v>
      </c>
      <c r="C5" s="12" t="s">
        <v>51</v>
      </c>
      <c r="D5" s="12" t="s">
        <v>52</v>
      </c>
      <c r="E5" s="74" t="s">
        <v>49</v>
      </c>
      <c r="F5" s="75"/>
    </row>
    <row r="6" spans="1:8" ht="20.100000000000001" customHeight="1" x14ac:dyDescent="0.15">
      <c r="A6" s="37" t="s">
        <v>66</v>
      </c>
      <c r="B6" s="28">
        <v>141668002</v>
      </c>
      <c r="C6" s="28">
        <v>60730571</v>
      </c>
      <c r="D6" s="28">
        <v>159103</v>
      </c>
      <c r="E6" s="25"/>
      <c r="F6" s="38">
        <v>429</v>
      </c>
    </row>
    <row r="7" spans="1:8" s="1" customFormat="1" ht="20.100000000000001" customHeight="1" x14ac:dyDescent="0.15">
      <c r="A7" s="37" t="s">
        <v>67</v>
      </c>
      <c r="B7" s="28">
        <v>142141372</v>
      </c>
      <c r="C7" s="28">
        <v>59475031</v>
      </c>
      <c r="D7" s="28">
        <v>158513</v>
      </c>
      <c r="E7" s="25"/>
      <c r="F7" s="38">
        <v>418</v>
      </c>
    </row>
    <row r="8" spans="1:8" ht="20.100000000000001" customHeight="1" x14ac:dyDescent="0.15">
      <c r="A8" s="37" t="s">
        <v>68</v>
      </c>
      <c r="B8" s="28">
        <v>143020834</v>
      </c>
      <c r="C8" s="28">
        <v>59684089</v>
      </c>
      <c r="D8" s="28">
        <v>158361</v>
      </c>
      <c r="E8" s="25"/>
      <c r="F8" s="38">
        <v>417</v>
      </c>
    </row>
    <row r="9" spans="1:8" ht="20.100000000000001" customHeight="1" x14ac:dyDescent="0.15">
      <c r="A9" s="37" t="s">
        <v>69</v>
      </c>
      <c r="B9" s="28">
        <v>143601464</v>
      </c>
      <c r="C9" s="28">
        <v>59670305</v>
      </c>
      <c r="D9" s="28">
        <v>158284</v>
      </c>
      <c r="E9" s="25"/>
      <c r="F9" s="38">
        <v>416</v>
      </c>
    </row>
    <row r="10" spans="1:8" s="1" customFormat="1" ht="20.100000000000001" customHeight="1" x14ac:dyDescent="0.15">
      <c r="A10" s="39" t="s">
        <v>70</v>
      </c>
      <c r="B10" s="29">
        <f>SUM(B12:B23)</f>
        <v>144325493</v>
      </c>
      <c r="C10" s="29">
        <f>SUM(C12:C23)</f>
        <v>58645459</v>
      </c>
      <c r="D10" s="29">
        <f>SUM(D12:D23)</f>
        <v>157875</v>
      </c>
      <c r="E10" s="26"/>
      <c r="F10" s="40">
        <v>406</v>
      </c>
    </row>
    <row r="11" spans="1:8" ht="24.95" customHeight="1" x14ac:dyDescent="0.15">
      <c r="A11" s="71" t="s">
        <v>64</v>
      </c>
      <c r="B11" s="27"/>
      <c r="C11" s="27"/>
      <c r="D11" s="27"/>
      <c r="E11" s="27"/>
      <c r="F11" s="41"/>
    </row>
    <row r="12" spans="1:8" ht="20.100000000000001" customHeight="1" x14ac:dyDescent="0.15">
      <c r="A12" s="81" t="s">
        <v>40</v>
      </c>
      <c r="B12" s="82">
        <v>27475520</v>
      </c>
      <c r="C12" s="82">
        <v>2791187</v>
      </c>
      <c r="D12" s="82">
        <v>33046</v>
      </c>
      <c r="E12" s="30" t="s">
        <v>41</v>
      </c>
      <c r="F12" s="42">
        <v>102</v>
      </c>
    </row>
    <row r="13" spans="1:8" ht="20.100000000000001" customHeight="1" x14ac:dyDescent="0.15">
      <c r="A13" s="81"/>
      <c r="B13" s="82"/>
      <c r="C13" s="82"/>
      <c r="D13" s="82"/>
      <c r="E13" s="30" t="s">
        <v>42</v>
      </c>
      <c r="F13" s="42">
        <v>0</v>
      </c>
      <c r="H13" s="72"/>
    </row>
    <row r="14" spans="1:8" ht="20.100000000000001" customHeight="1" x14ac:dyDescent="0.15">
      <c r="A14" s="81" t="s">
        <v>43</v>
      </c>
      <c r="B14" s="82">
        <v>16422896</v>
      </c>
      <c r="C14" s="82">
        <v>533945</v>
      </c>
      <c r="D14" s="82">
        <v>17910</v>
      </c>
      <c r="E14" s="30" t="s">
        <v>44</v>
      </c>
      <c r="F14" s="42">
        <v>33</v>
      </c>
    </row>
    <row r="15" spans="1:8" ht="20.100000000000001" customHeight="1" x14ac:dyDescent="0.15">
      <c r="A15" s="81"/>
      <c r="B15" s="82"/>
      <c r="C15" s="82"/>
      <c r="D15" s="82"/>
      <c r="E15" s="30" t="s">
        <v>45</v>
      </c>
      <c r="F15" s="42">
        <v>0</v>
      </c>
    </row>
    <row r="16" spans="1:8" ht="20.100000000000001" customHeight="1" x14ac:dyDescent="0.15">
      <c r="A16" s="43" t="s">
        <v>0</v>
      </c>
      <c r="B16" s="31">
        <v>7962483</v>
      </c>
      <c r="C16" s="31">
        <v>46589613</v>
      </c>
      <c r="D16" s="31">
        <v>30225</v>
      </c>
      <c r="E16" s="30" t="s">
        <v>0</v>
      </c>
      <c r="F16" s="42">
        <v>5851</v>
      </c>
    </row>
    <row r="17" spans="1:6" ht="20.100000000000001" customHeight="1" x14ac:dyDescent="0.15">
      <c r="A17" s="43" t="s">
        <v>1</v>
      </c>
      <c r="B17" s="31">
        <v>109279</v>
      </c>
      <c r="C17" s="31">
        <v>1559</v>
      </c>
      <c r="D17" s="31">
        <v>455</v>
      </c>
      <c r="E17" s="30" t="s">
        <v>1</v>
      </c>
      <c r="F17" s="42">
        <v>14</v>
      </c>
    </row>
    <row r="18" spans="1:6" ht="20.100000000000001" customHeight="1" x14ac:dyDescent="0.15">
      <c r="A18" s="81" t="s">
        <v>2</v>
      </c>
      <c r="B18" s="82">
        <v>72375513</v>
      </c>
      <c r="C18" s="82">
        <v>1339918</v>
      </c>
      <c r="D18" s="82">
        <v>54350</v>
      </c>
      <c r="E18" s="30" t="s">
        <v>46</v>
      </c>
      <c r="F18" s="42">
        <v>19</v>
      </c>
    </row>
    <row r="19" spans="1:6" ht="20.100000000000001" customHeight="1" x14ac:dyDescent="0.15">
      <c r="A19" s="81"/>
      <c r="B19" s="82"/>
      <c r="C19" s="82"/>
      <c r="D19" s="82"/>
      <c r="E19" s="30" t="s">
        <v>47</v>
      </c>
      <c r="F19" s="42">
        <v>0</v>
      </c>
    </row>
    <row r="20" spans="1:6" ht="20.100000000000001" customHeight="1" x14ac:dyDescent="0.15">
      <c r="A20" s="43" t="s">
        <v>3</v>
      </c>
      <c r="B20" s="31">
        <v>14394868</v>
      </c>
      <c r="C20" s="31">
        <v>171066</v>
      </c>
      <c r="D20" s="31">
        <v>16188</v>
      </c>
      <c r="E20" s="30" t="s">
        <v>3</v>
      </c>
      <c r="F20" s="42">
        <v>12</v>
      </c>
    </row>
    <row r="21" spans="1:6" ht="20.100000000000001" customHeight="1" x14ac:dyDescent="0.15">
      <c r="A21" s="43" t="s">
        <v>4</v>
      </c>
      <c r="B21" s="31">
        <v>5374692</v>
      </c>
      <c r="C21" s="31">
        <v>7201249</v>
      </c>
      <c r="D21" s="31">
        <v>5609</v>
      </c>
      <c r="E21" s="30" t="s">
        <v>4</v>
      </c>
      <c r="F21" s="42">
        <v>1340</v>
      </c>
    </row>
    <row r="22" spans="1:6" ht="20.100000000000001" customHeight="1" x14ac:dyDescent="0.15">
      <c r="A22" s="43" t="s">
        <v>5</v>
      </c>
      <c r="B22" s="31">
        <v>86</v>
      </c>
      <c r="C22" s="31">
        <v>12834</v>
      </c>
      <c r="D22" s="31">
        <v>30</v>
      </c>
      <c r="E22" s="30" t="s">
        <v>5</v>
      </c>
      <c r="F22" s="42">
        <v>149233</v>
      </c>
    </row>
    <row r="23" spans="1:6" ht="20.100000000000001" customHeight="1" thickBot="1" x14ac:dyDescent="0.2">
      <c r="A23" s="44" t="s">
        <v>6</v>
      </c>
      <c r="B23" s="32">
        <v>210156</v>
      </c>
      <c r="C23" s="32">
        <v>4088</v>
      </c>
      <c r="D23" s="32">
        <v>62</v>
      </c>
      <c r="E23" s="33" t="s">
        <v>6</v>
      </c>
      <c r="F23" s="45">
        <v>19</v>
      </c>
    </row>
    <row r="24" spans="1:6" ht="20.100000000000001" customHeight="1" thickTop="1" x14ac:dyDescent="0.15">
      <c r="A24" s="13" t="s">
        <v>63</v>
      </c>
      <c r="B24" s="14"/>
      <c r="C24" s="14"/>
      <c r="D24" s="14"/>
      <c r="E24" s="8"/>
      <c r="F24" s="5"/>
    </row>
    <row r="26" spans="1:6" ht="18" customHeight="1" thickBot="1" x14ac:dyDescent="0.2">
      <c r="A26" s="73" t="s">
        <v>16</v>
      </c>
      <c r="B26" s="11"/>
      <c r="C26" s="11"/>
      <c r="D26" s="11"/>
      <c r="E26" s="15" t="s">
        <v>53</v>
      </c>
    </row>
    <row r="27" spans="1:6" ht="30" customHeight="1" thickTop="1" x14ac:dyDescent="0.15">
      <c r="A27" s="34" t="s">
        <v>17</v>
      </c>
      <c r="B27" s="12" t="s">
        <v>7</v>
      </c>
      <c r="C27" s="12" t="s">
        <v>54</v>
      </c>
      <c r="D27" s="12" t="s">
        <v>51</v>
      </c>
      <c r="E27" s="35" t="s">
        <v>8</v>
      </c>
    </row>
    <row r="28" spans="1:6" s="1" customFormat="1" ht="20.100000000000001" customHeight="1" x14ac:dyDescent="0.15">
      <c r="A28" s="37" t="s">
        <v>66</v>
      </c>
      <c r="B28" s="53">
        <v>23998</v>
      </c>
      <c r="C28" s="53">
        <v>2959408</v>
      </c>
      <c r="D28" s="53">
        <v>53961505</v>
      </c>
      <c r="E28" s="46">
        <v>18234</v>
      </c>
    </row>
    <row r="29" spans="1:6" s="1" customFormat="1" ht="20.100000000000001" customHeight="1" x14ac:dyDescent="0.15">
      <c r="A29" s="37" t="s">
        <v>67</v>
      </c>
      <c r="B29" s="53">
        <v>23939</v>
      </c>
      <c r="C29" s="53">
        <v>2959102</v>
      </c>
      <c r="D29" s="53">
        <v>51724372</v>
      </c>
      <c r="E29" s="46">
        <v>17480</v>
      </c>
    </row>
    <row r="30" spans="1:6" ht="20.100000000000001" customHeight="1" x14ac:dyDescent="0.15">
      <c r="A30" s="37" t="s">
        <v>68</v>
      </c>
      <c r="B30" s="53">
        <v>23887</v>
      </c>
      <c r="C30" s="53">
        <v>2959655</v>
      </c>
      <c r="D30" s="53">
        <v>52335603</v>
      </c>
      <c r="E30" s="46">
        <v>17683</v>
      </c>
    </row>
    <row r="31" spans="1:6" ht="20.100000000000001" customHeight="1" x14ac:dyDescent="0.15">
      <c r="A31" s="37" t="s">
        <v>69</v>
      </c>
      <c r="B31" s="53">
        <v>23828</v>
      </c>
      <c r="C31" s="53">
        <v>2955659</v>
      </c>
      <c r="D31" s="53">
        <v>52994566</v>
      </c>
      <c r="E31" s="46">
        <v>17930</v>
      </c>
    </row>
    <row r="32" spans="1:6" s="1" customFormat="1" ht="20.100000000000001" customHeight="1" x14ac:dyDescent="0.15">
      <c r="A32" s="39" t="s">
        <v>70</v>
      </c>
      <c r="B32" s="54">
        <v>23744</v>
      </c>
      <c r="C32" s="54">
        <v>2951935</v>
      </c>
      <c r="D32" s="54">
        <v>51279653</v>
      </c>
      <c r="E32" s="47">
        <v>17372</v>
      </c>
    </row>
    <row r="33" spans="1:6" ht="24.95" customHeight="1" x14ac:dyDescent="0.15">
      <c r="A33" s="71" t="s">
        <v>64</v>
      </c>
      <c r="B33" s="54"/>
      <c r="C33" s="54"/>
      <c r="D33" s="54"/>
      <c r="E33" s="47"/>
    </row>
    <row r="34" spans="1:6" ht="20.100000000000001" customHeight="1" x14ac:dyDescent="0.15">
      <c r="A34" s="48" t="s">
        <v>18</v>
      </c>
      <c r="B34" s="55"/>
      <c r="C34" s="55"/>
      <c r="D34" s="55"/>
      <c r="E34" s="49"/>
    </row>
    <row r="35" spans="1:6" ht="20.100000000000001" customHeight="1" x14ac:dyDescent="0.15">
      <c r="A35" s="50" t="s">
        <v>55</v>
      </c>
      <c r="B35" s="54">
        <v>11236</v>
      </c>
      <c r="C35" s="54">
        <v>1273173</v>
      </c>
      <c r="D35" s="54">
        <v>20338464</v>
      </c>
      <c r="E35" s="47">
        <v>15975</v>
      </c>
    </row>
    <row r="36" spans="1:6" ht="20.100000000000001" customHeight="1" x14ac:dyDescent="0.15">
      <c r="A36" s="50" t="s">
        <v>56</v>
      </c>
      <c r="B36" s="54">
        <v>282</v>
      </c>
      <c r="C36" s="54">
        <v>74711</v>
      </c>
      <c r="D36" s="54">
        <v>1649418</v>
      </c>
      <c r="E36" s="47">
        <v>22077</v>
      </c>
    </row>
    <row r="37" spans="1:6" ht="20.100000000000001" customHeight="1" x14ac:dyDescent="0.15">
      <c r="A37" s="50" t="s">
        <v>19</v>
      </c>
      <c r="B37" s="55"/>
      <c r="C37" s="55"/>
      <c r="D37" s="55"/>
      <c r="E37" s="47"/>
    </row>
    <row r="38" spans="1:6" ht="20.100000000000001" customHeight="1" x14ac:dyDescent="0.15">
      <c r="A38" s="50" t="s">
        <v>20</v>
      </c>
      <c r="B38" s="55">
        <v>839</v>
      </c>
      <c r="C38" s="54">
        <v>85169</v>
      </c>
      <c r="D38" s="54">
        <v>753818</v>
      </c>
      <c r="E38" s="47">
        <v>8851</v>
      </c>
    </row>
    <row r="39" spans="1:6" ht="20.100000000000001" customHeight="1" x14ac:dyDescent="0.15">
      <c r="A39" s="50" t="s">
        <v>21</v>
      </c>
      <c r="B39" s="55">
        <v>839</v>
      </c>
      <c r="C39" s="54">
        <v>2151</v>
      </c>
      <c r="D39" s="54">
        <v>21610</v>
      </c>
      <c r="E39" s="47">
        <v>10046</v>
      </c>
    </row>
    <row r="40" spans="1:6" ht="20.100000000000001" customHeight="1" x14ac:dyDescent="0.15">
      <c r="A40" s="50" t="s">
        <v>22</v>
      </c>
      <c r="B40" s="54">
        <v>839</v>
      </c>
      <c r="C40" s="54">
        <f>SUM(C38:C39)</f>
        <v>87320</v>
      </c>
      <c r="D40" s="54">
        <f>SUM(D38:D39)</f>
        <v>775428</v>
      </c>
      <c r="E40" s="47">
        <v>8880</v>
      </c>
    </row>
    <row r="41" spans="1:6" ht="20.100000000000001" customHeight="1" x14ac:dyDescent="0.15">
      <c r="A41" s="50" t="s">
        <v>57</v>
      </c>
      <c r="B41" s="55">
        <v>20</v>
      </c>
      <c r="C41" s="54">
        <v>3023</v>
      </c>
      <c r="D41" s="54">
        <v>67034</v>
      </c>
      <c r="E41" s="47">
        <v>22175</v>
      </c>
      <c r="F41" s="4"/>
    </row>
    <row r="42" spans="1:6" ht="20.100000000000001" customHeight="1" x14ac:dyDescent="0.15">
      <c r="A42" s="50" t="s">
        <v>58</v>
      </c>
      <c r="B42" s="54">
        <v>228</v>
      </c>
      <c r="C42" s="54">
        <v>22301</v>
      </c>
      <c r="D42" s="54">
        <v>459972</v>
      </c>
      <c r="E42" s="47">
        <v>20626</v>
      </c>
      <c r="F42" s="4"/>
    </row>
    <row r="43" spans="1:6" ht="20.100000000000001" customHeight="1" x14ac:dyDescent="0.15">
      <c r="A43" s="50" t="s">
        <v>59</v>
      </c>
      <c r="B43" s="55">
        <v>5</v>
      </c>
      <c r="C43" s="54">
        <v>1040</v>
      </c>
      <c r="D43" s="54">
        <v>37295</v>
      </c>
      <c r="E43" s="47">
        <v>35861</v>
      </c>
      <c r="F43" s="4"/>
    </row>
    <row r="44" spans="1:6" ht="20.100000000000001" customHeight="1" x14ac:dyDescent="0.15">
      <c r="A44" s="50" t="s">
        <v>23</v>
      </c>
      <c r="B44" s="54">
        <v>1261</v>
      </c>
      <c r="C44" s="54">
        <v>100801</v>
      </c>
      <c r="D44" s="54">
        <v>467079</v>
      </c>
      <c r="E44" s="47">
        <v>4634</v>
      </c>
    </row>
    <row r="45" spans="1:6" ht="20.100000000000001" customHeight="1" x14ac:dyDescent="0.15">
      <c r="A45" s="50" t="s">
        <v>24</v>
      </c>
      <c r="B45" s="54">
        <v>5332</v>
      </c>
      <c r="C45" s="54">
        <v>375599</v>
      </c>
      <c r="D45" s="54">
        <v>1087886</v>
      </c>
      <c r="E45" s="47">
        <v>2896</v>
      </c>
    </row>
    <row r="46" spans="1:6" ht="20.100000000000001" customHeight="1" x14ac:dyDescent="0.15">
      <c r="A46" s="50" t="s">
        <v>25</v>
      </c>
      <c r="B46" s="55"/>
      <c r="C46" s="55"/>
      <c r="D46" s="55"/>
      <c r="E46" s="49"/>
    </row>
    <row r="47" spans="1:6" ht="20.100000000000001" customHeight="1" x14ac:dyDescent="0.15">
      <c r="A47" s="50" t="s">
        <v>60</v>
      </c>
      <c r="B47" s="54">
        <v>1413</v>
      </c>
      <c r="C47" s="54">
        <v>242428</v>
      </c>
      <c r="D47" s="54">
        <v>7816287</v>
      </c>
      <c r="E47" s="47">
        <v>32242</v>
      </c>
    </row>
    <row r="48" spans="1:6" ht="20.100000000000001" customHeight="1" thickBot="1" x14ac:dyDescent="0.2">
      <c r="A48" s="51" t="s">
        <v>26</v>
      </c>
      <c r="B48" s="56">
        <f>4541-B47</f>
        <v>3128</v>
      </c>
      <c r="C48" s="56">
        <f>1013967-C47</f>
        <v>771539</v>
      </c>
      <c r="D48" s="56">
        <f>26397077-D47</f>
        <v>18580790</v>
      </c>
      <c r="E48" s="52">
        <f>ROUND(+D48/C48*1000,0)</f>
        <v>24083</v>
      </c>
    </row>
    <row r="49" spans="1:6" ht="14.25" thickTop="1" x14ac:dyDescent="0.15">
      <c r="A49" s="16" t="s">
        <v>61</v>
      </c>
      <c r="B49" s="17"/>
      <c r="C49" s="17"/>
      <c r="D49" s="17"/>
      <c r="E49" s="18"/>
      <c r="F49" s="19"/>
    </row>
    <row r="50" spans="1:6" x14ac:dyDescent="0.15">
      <c r="A50" s="11"/>
      <c r="B50" s="11"/>
      <c r="C50" s="11"/>
      <c r="D50" s="11"/>
      <c r="E50" s="11"/>
    </row>
    <row r="51" spans="1:6" ht="20.100000000000001" customHeight="1" thickBot="1" x14ac:dyDescent="0.2">
      <c r="A51" s="73" t="s">
        <v>38</v>
      </c>
      <c r="B51" s="8"/>
      <c r="C51" s="8"/>
      <c r="D51" s="8"/>
      <c r="E51" s="15" t="s">
        <v>39</v>
      </c>
      <c r="F51" s="5"/>
    </row>
    <row r="52" spans="1:6" ht="20.100000000000001" customHeight="1" thickTop="1" x14ac:dyDescent="0.15">
      <c r="A52" s="76" t="s">
        <v>27</v>
      </c>
      <c r="B52" s="78" t="s">
        <v>9</v>
      </c>
      <c r="C52" s="74" t="s">
        <v>10</v>
      </c>
      <c r="D52" s="80"/>
      <c r="E52" s="75"/>
    </row>
    <row r="53" spans="1:6" ht="80.099999999999994" customHeight="1" x14ac:dyDescent="0.15">
      <c r="A53" s="77"/>
      <c r="B53" s="79"/>
      <c r="C53" s="20" t="s">
        <v>11</v>
      </c>
      <c r="D53" s="21" t="s">
        <v>37</v>
      </c>
      <c r="E53" s="57" t="s">
        <v>12</v>
      </c>
    </row>
    <row r="54" spans="1:6" s="1" customFormat="1" ht="20.100000000000001" customHeight="1" x14ac:dyDescent="0.15">
      <c r="A54" s="37" t="s">
        <v>66</v>
      </c>
      <c r="B54" s="53">
        <v>40057536</v>
      </c>
      <c r="C54" s="53">
        <v>39603865</v>
      </c>
      <c r="D54" s="53">
        <v>308465</v>
      </c>
      <c r="E54" s="58">
        <v>29606085</v>
      </c>
    </row>
    <row r="55" spans="1:6" s="1" customFormat="1" ht="20.100000000000001" customHeight="1" x14ac:dyDescent="0.15">
      <c r="A55" s="37" t="s">
        <v>67</v>
      </c>
      <c r="B55" s="53">
        <v>37261587</v>
      </c>
      <c r="C55" s="53">
        <v>36116716</v>
      </c>
      <c r="D55" s="53">
        <v>980798</v>
      </c>
      <c r="E55" s="58">
        <v>22726096</v>
      </c>
    </row>
    <row r="56" spans="1:6" ht="20.100000000000001" customHeight="1" x14ac:dyDescent="0.15">
      <c r="A56" s="37" t="s">
        <v>68</v>
      </c>
      <c r="B56" s="53">
        <v>39804397</v>
      </c>
      <c r="C56" s="53">
        <v>39627614</v>
      </c>
      <c r="D56" s="53">
        <v>26301</v>
      </c>
      <c r="E56" s="58">
        <v>27317773</v>
      </c>
    </row>
    <row r="57" spans="1:6" ht="20.100000000000001" customHeight="1" x14ac:dyDescent="0.15">
      <c r="A57" s="37" t="s">
        <v>69</v>
      </c>
      <c r="B57" s="53">
        <v>39138449</v>
      </c>
      <c r="C57" s="53">
        <v>38995797</v>
      </c>
      <c r="D57" s="53">
        <v>45695</v>
      </c>
      <c r="E57" s="58">
        <v>27011071</v>
      </c>
    </row>
    <row r="58" spans="1:6" s="1" customFormat="1" ht="20.100000000000001" customHeight="1" x14ac:dyDescent="0.15">
      <c r="A58" s="39" t="s">
        <v>70</v>
      </c>
      <c r="B58" s="59">
        <f>SUM(B59:B69)</f>
        <v>40754876</v>
      </c>
      <c r="C58" s="59">
        <f>SUM(C59:C69)</f>
        <v>40571061</v>
      </c>
      <c r="D58" s="59">
        <f>SUM(D59:D69)</f>
        <v>36364</v>
      </c>
      <c r="E58" s="60">
        <f>SUM(E59:E69)</f>
        <v>28827855</v>
      </c>
    </row>
    <row r="59" spans="1:6" ht="24.95" customHeight="1" x14ac:dyDescent="0.15">
      <c r="A59" s="71" t="s">
        <v>64</v>
      </c>
      <c r="B59" s="61"/>
      <c r="C59" s="61"/>
      <c r="D59" s="61"/>
      <c r="E59" s="62"/>
    </row>
    <row r="60" spans="1:6" ht="20.100000000000001" customHeight="1" x14ac:dyDescent="0.15">
      <c r="A60" s="63" t="s">
        <v>13</v>
      </c>
      <c r="B60" s="64"/>
      <c r="C60" s="55"/>
      <c r="D60" s="55"/>
      <c r="E60" s="65"/>
    </row>
    <row r="61" spans="1:6" ht="20.100000000000001" customHeight="1" x14ac:dyDescent="0.15">
      <c r="A61" s="66" t="s">
        <v>28</v>
      </c>
      <c r="B61" s="54">
        <v>4037818</v>
      </c>
      <c r="C61" s="54">
        <v>4033017</v>
      </c>
      <c r="D61" s="54">
        <v>4800</v>
      </c>
      <c r="E61" s="67">
        <f>+C61-D61</f>
        <v>4028217</v>
      </c>
    </row>
    <row r="62" spans="1:6" ht="20.100000000000001" customHeight="1" x14ac:dyDescent="0.15">
      <c r="A62" s="66" t="s">
        <v>29</v>
      </c>
      <c r="B62" s="54">
        <v>22787430</v>
      </c>
      <c r="C62" s="54">
        <v>22761238</v>
      </c>
      <c r="D62" s="54">
        <v>12766</v>
      </c>
      <c r="E62" s="67">
        <f>+C62-D62</f>
        <v>22748472</v>
      </c>
    </row>
    <row r="63" spans="1:6" ht="20.100000000000001" customHeight="1" x14ac:dyDescent="0.15">
      <c r="A63" s="66" t="s">
        <v>30</v>
      </c>
      <c r="B63" s="54">
        <v>51315</v>
      </c>
      <c r="C63" s="54">
        <v>32517</v>
      </c>
      <c r="D63" s="54">
        <v>18798</v>
      </c>
      <c r="E63" s="67">
        <f>+C63-D63</f>
        <v>13719</v>
      </c>
    </row>
    <row r="64" spans="1:6" ht="20.100000000000001" customHeight="1" x14ac:dyDescent="0.15">
      <c r="A64" s="66" t="s">
        <v>31</v>
      </c>
      <c r="B64" s="54" t="s">
        <v>48</v>
      </c>
      <c r="C64" s="54" t="s">
        <v>48</v>
      </c>
      <c r="D64" s="55" t="s">
        <v>48</v>
      </c>
      <c r="E64" s="67" t="s">
        <v>48</v>
      </c>
    </row>
    <row r="65" spans="1:7" ht="20.100000000000001" customHeight="1" x14ac:dyDescent="0.15">
      <c r="A65" s="66" t="s">
        <v>32</v>
      </c>
      <c r="B65" s="54">
        <v>101013</v>
      </c>
      <c r="C65" s="54">
        <v>101013</v>
      </c>
      <c r="D65" s="55">
        <v>0</v>
      </c>
      <c r="E65" s="67">
        <f>+C65-D65</f>
        <v>101013</v>
      </c>
    </row>
    <row r="66" spans="1:7" ht="20.100000000000001" customHeight="1" x14ac:dyDescent="0.15">
      <c r="A66" s="66" t="s">
        <v>33</v>
      </c>
      <c r="B66" s="54">
        <v>1936819</v>
      </c>
      <c r="C66" s="54">
        <v>1936434</v>
      </c>
      <c r="D66" s="54">
        <v>0</v>
      </c>
      <c r="E66" s="67">
        <f>+C66-D66</f>
        <v>1936434</v>
      </c>
    </row>
    <row r="67" spans="1:7" ht="20.100000000000001" customHeight="1" x14ac:dyDescent="0.15">
      <c r="A67" s="66" t="s">
        <v>34</v>
      </c>
      <c r="B67" s="55"/>
      <c r="C67" s="55"/>
      <c r="D67" s="55"/>
      <c r="E67" s="65"/>
    </row>
    <row r="68" spans="1:7" ht="20.100000000000001" customHeight="1" x14ac:dyDescent="0.15">
      <c r="A68" s="63" t="s">
        <v>35</v>
      </c>
      <c r="B68" s="54">
        <v>10175471</v>
      </c>
      <c r="C68" s="54">
        <v>10041832</v>
      </c>
      <c r="D68" s="55" t="s">
        <v>48</v>
      </c>
      <c r="E68" s="65" t="s">
        <v>48</v>
      </c>
    </row>
    <row r="69" spans="1:7" ht="20.100000000000001" customHeight="1" thickBot="1" x14ac:dyDescent="0.2">
      <c r="A69" s="68" t="s">
        <v>36</v>
      </c>
      <c r="B69" s="56">
        <v>1665010</v>
      </c>
      <c r="C69" s="56">
        <v>1665010</v>
      </c>
      <c r="D69" s="69" t="s">
        <v>48</v>
      </c>
      <c r="E69" s="70" t="s">
        <v>48</v>
      </c>
      <c r="F69" s="22"/>
    </row>
    <row r="70" spans="1:7" ht="20.100000000000001" customHeight="1" thickTop="1" x14ac:dyDescent="0.15">
      <c r="A70" s="16" t="s">
        <v>62</v>
      </c>
      <c r="B70" s="17"/>
      <c r="C70" s="17"/>
      <c r="D70" s="17"/>
      <c r="E70" s="23"/>
      <c r="F70" s="24"/>
      <c r="G70" s="19"/>
    </row>
    <row r="71" spans="1:7" x14ac:dyDescent="0.15">
      <c r="A71" s="11"/>
      <c r="B71" s="11"/>
      <c r="C71" s="11"/>
      <c r="D71" s="11"/>
      <c r="E71" s="11"/>
      <c r="F71" s="11"/>
    </row>
  </sheetData>
  <mergeCells count="16">
    <mergeCell ref="E5:F5"/>
    <mergeCell ref="A52:A53"/>
    <mergeCell ref="B52:B53"/>
    <mergeCell ref="C52:E52"/>
    <mergeCell ref="A18:A19"/>
    <mergeCell ref="B18:B19"/>
    <mergeCell ref="C18:C19"/>
    <mergeCell ref="D18:D19"/>
    <mergeCell ref="C12:C13"/>
    <mergeCell ref="D12:D13"/>
    <mergeCell ref="A14:A15"/>
    <mergeCell ref="B14:B15"/>
    <mergeCell ref="C14:C15"/>
    <mergeCell ref="D14:D15"/>
    <mergeCell ref="A12:A13"/>
    <mergeCell ref="B12:B13"/>
  </mergeCells>
  <phoneticPr fontId="2"/>
  <pageMargins left="0.78" right="0.39370078740157483" top="0.98425196850393704" bottom="0.98425196850393704" header="0.51181102362204722" footer="0.51181102362204722"/>
  <pageSetup paperSize="9" scale="89" orientation="portrait" r:id="rId1"/>
  <headerFooter alignWithMargins="0"/>
  <rowBreaks count="2" manualBreakCount="2">
    <brk id="24" max="6" man="1"/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固定資産評価額</vt:lpstr>
      <vt:lpstr>固定資産評価額!Print_Area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10107025 地域おこし協力隊5(広報)</cp:lastModifiedBy>
  <cp:lastPrinted>2017-03-24T01:08:36Z</cp:lastPrinted>
  <dcterms:created xsi:type="dcterms:W3CDTF">2003-05-13T08:33:09Z</dcterms:created>
  <dcterms:modified xsi:type="dcterms:W3CDTF">2025-01-21T05:34:46Z</dcterms:modified>
</cp:coreProperties>
</file>