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defaultThemeVersion="124226"/>
  <bookViews>
    <workbookView xWindow="-108" yWindow="-108" windowWidth="23256" windowHeight="12576"/>
  </bookViews>
  <sheets>
    <sheet name="様式C (宮崎県)" sheetId="37" r:id="rId1"/>
  </sheets>
  <definedNames>
    <definedName name="_xlnm.Print_Area" localSheetId="0">'様式C (宮崎県)'!$C$1:$AC$35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8" i="37" l="1"/>
  <c r="R30" i="37"/>
  <c r="R29" i="37" l="1"/>
  <c r="AC34" i="37" l="1"/>
  <c r="L34" i="37"/>
  <c r="K34" i="37"/>
  <c r="J34" i="37"/>
  <c r="I34" i="37"/>
  <c r="H34" i="37"/>
  <c r="G34" i="37"/>
  <c r="F34" i="37"/>
  <c r="E34" i="37"/>
  <c r="V34" i="37" l="1"/>
  <c r="W34" i="37"/>
  <c r="X34" i="37"/>
  <c r="U34" i="37" l="1"/>
  <c r="T34" i="37"/>
  <c r="S34" i="37"/>
  <c r="R34" i="37" s="1"/>
  <c r="R33" i="37"/>
  <c r="R32" i="37"/>
  <c r="R31" i="37"/>
  <c r="R28" i="37"/>
  <c r="R27" i="37"/>
  <c r="R26" i="37"/>
  <c r="R25" i="37"/>
  <c r="R24" i="37"/>
  <c r="R23" i="37"/>
  <c r="R22" i="37"/>
  <c r="R21" i="37"/>
  <c r="R20" i="37"/>
  <c r="R19" i="37"/>
  <c r="R18" i="37"/>
  <c r="R17" i="37"/>
  <c r="R16" i="37"/>
  <c r="R15" i="37"/>
  <c r="R14" i="37"/>
  <c r="R13" i="37"/>
  <c r="R12" i="37"/>
  <c r="R11" i="37"/>
  <c r="R10" i="37"/>
  <c r="R9" i="37"/>
  <c r="Q34" i="37" l="1"/>
  <c r="O34" i="37"/>
  <c r="P34" i="37" s="1"/>
</calcChain>
</file>

<file path=xl/sharedStrings.xml><?xml version="1.0" encoding="utf-8"?>
<sst xmlns="http://schemas.openxmlformats.org/spreadsheetml/2006/main" count="122" uniqueCount="61">
  <si>
    <t>市町村名</t>
    <rPh sb="0" eb="4">
      <t>シチョウソンメイ</t>
    </rPh>
    <phoneticPr fontId="1"/>
  </si>
  <si>
    <t>作成予定
地域数</t>
    <rPh sb="0" eb="2">
      <t>サクセイ</t>
    </rPh>
    <rPh sb="2" eb="4">
      <t>ヨテイ</t>
    </rPh>
    <rPh sb="5" eb="7">
      <t>チイキ</t>
    </rPh>
    <rPh sb="7" eb="8">
      <t>スウ</t>
    </rPh>
    <phoneticPr fontId="1"/>
  </si>
  <si>
    <t>本格的な人・農地プランの作成状況</t>
    <rPh sb="0" eb="3">
      <t>ホンカクテキ</t>
    </rPh>
    <rPh sb="4" eb="5">
      <t>ヒト</t>
    </rPh>
    <rPh sb="6" eb="8">
      <t>ノウチ</t>
    </rPh>
    <rPh sb="12" eb="14">
      <t>サクセイ</t>
    </rPh>
    <rPh sb="14" eb="16">
      <t>ジョウキョウ</t>
    </rPh>
    <phoneticPr fontId="1"/>
  </si>
  <si>
    <t>担い手への
集積面積</t>
    <rPh sb="0" eb="1">
      <t>ニナ</t>
    </rPh>
    <rPh sb="2" eb="3">
      <t>テ</t>
    </rPh>
    <rPh sb="6" eb="8">
      <t>シュウセキ</t>
    </rPh>
    <rPh sb="8" eb="10">
      <t>メンセキ</t>
    </rPh>
    <phoneticPr fontId="1"/>
  </si>
  <si>
    <t>過去１年間の
集積増加面積</t>
    <rPh sb="0" eb="2">
      <t>カコ</t>
    </rPh>
    <rPh sb="3" eb="5">
      <t>ネンカン</t>
    </rPh>
    <rPh sb="7" eb="9">
      <t>シュウセキ</t>
    </rPh>
    <rPh sb="9" eb="11">
      <t>ゾウカ</t>
    </rPh>
    <rPh sb="11" eb="13">
      <t>メンセキ</t>
    </rPh>
    <phoneticPr fontId="1"/>
  </si>
  <si>
    <t>作成済
地域数</t>
    <rPh sb="0" eb="2">
      <t>サクセイ</t>
    </rPh>
    <rPh sb="2" eb="3">
      <t>ズ</t>
    </rPh>
    <rPh sb="4" eb="6">
      <t>チイキ</t>
    </rPh>
    <rPh sb="6" eb="7">
      <t>スウ</t>
    </rPh>
    <phoneticPr fontId="1"/>
  </si>
  <si>
    <t>担い手への農地集積の状況</t>
    <phoneticPr fontId="1"/>
  </si>
  <si>
    <t>機構の
借入面積</t>
    <rPh sb="0" eb="2">
      <t>キコウ</t>
    </rPh>
    <rPh sb="4" eb="6">
      <t>カリイレ</t>
    </rPh>
    <rPh sb="6" eb="8">
      <t>メンセキ</t>
    </rPh>
    <phoneticPr fontId="1"/>
  </si>
  <si>
    <t>機構の
転貸面積</t>
    <rPh sb="0" eb="2">
      <t>キコウ</t>
    </rPh>
    <rPh sb="4" eb="6">
      <t>テンタイ</t>
    </rPh>
    <rPh sb="6" eb="8">
      <t>メンセキ</t>
    </rPh>
    <phoneticPr fontId="1"/>
  </si>
  <si>
    <t>農地中間管理機構の利用状況（権利が発生している面積）</t>
    <rPh sb="0" eb="2">
      <t>ノウチ</t>
    </rPh>
    <rPh sb="2" eb="4">
      <t>チュウカン</t>
    </rPh>
    <rPh sb="4" eb="6">
      <t>カンリ</t>
    </rPh>
    <rPh sb="6" eb="8">
      <t>キコウ</t>
    </rPh>
    <rPh sb="9" eb="11">
      <t>リヨウ</t>
    </rPh>
    <rPh sb="11" eb="13">
      <t>ジョウキョウ</t>
    </rPh>
    <rPh sb="14" eb="16">
      <t>ケンリ</t>
    </rPh>
    <rPh sb="17" eb="19">
      <t>ハッセイ</t>
    </rPh>
    <rPh sb="23" eb="25">
      <t>メンセキ</t>
    </rPh>
    <phoneticPr fontId="1"/>
  </si>
  <si>
    <t>荒廃農地
面積</t>
    <rPh sb="0" eb="2">
      <t>コウハイ</t>
    </rPh>
    <rPh sb="2" eb="4">
      <t>ノウチ</t>
    </rPh>
    <rPh sb="5" eb="7">
      <t>メンセキ</t>
    </rPh>
    <phoneticPr fontId="1"/>
  </si>
  <si>
    <t>機構の活用方針が明らかになっている
地域数</t>
    <rPh sb="0" eb="2">
      <t>キコウ</t>
    </rPh>
    <rPh sb="3" eb="5">
      <t>カツヨウ</t>
    </rPh>
    <rPh sb="5" eb="7">
      <t>ホウシン</t>
    </rPh>
    <rPh sb="8" eb="9">
      <t>アキ</t>
    </rPh>
    <rPh sb="18" eb="20">
      <t>チイキ</t>
    </rPh>
    <rPh sb="20" eb="21">
      <t>スウ</t>
    </rPh>
    <phoneticPr fontId="1"/>
  </si>
  <si>
    <t>うち機構への貸付希望がある
地域数</t>
    <rPh sb="2" eb="4">
      <t>キコウ</t>
    </rPh>
    <rPh sb="6" eb="8">
      <t>カシツケ</t>
    </rPh>
    <rPh sb="8" eb="10">
      <t>キボウ</t>
    </rPh>
    <rPh sb="14" eb="16">
      <t>チイキ</t>
    </rPh>
    <rPh sb="16" eb="17">
      <t>スウ</t>
    </rPh>
    <phoneticPr fontId="1"/>
  </si>
  <si>
    <t>近い将来農地の出し手となる者と農地が位置付けられている地域数</t>
    <rPh sb="0" eb="1">
      <t>チカ</t>
    </rPh>
    <rPh sb="2" eb="4">
      <t>ショウライ</t>
    </rPh>
    <rPh sb="4" eb="6">
      <t>ノウチ</t>
    </rPh>
    <rPh sb="7" eb="8">
      <t>ダ</t>
    </rPh>
    <rPh sb="9" eb="10">
      <t>テ</t>
    </rPh>
    <rPh sb="13" eb="14">
      <t>シャ</t>
    </rPh>
    <rPh sb="15" eb="17">
      <t>ノウチ</t>
    </rPh>
    <rPh sb="18" eb="20">
      <t>イチ</t>
    </rPh>
    <rPh sb="20" eb="21">
      <t>ヅ</t>
    </rPh>
    <rPh sb="27" eb="29">
      <t>チイキ</t>
    </rPh>
    <rPh sb="29" eb="30">
      <t>スウ</t>
    </rPh>
    <phoneticPr fontId="1"/>
  </si>
  <si>
    <t>うち再生利用が困難と見込まれる
荒廃農地面積</t>
    <rPh sb="2" eb="4">
      <t>サイセイ</t>
    </rPh>
    <rPh sb="4" eb="6">
      <t>リヨウ</t>
    </rPh>
    <rPh sb="7" eb="9">
      <t>コンナン</t>
    </rPh>
    <rPh sb="10" eb="12">
      <t>ミコ</t>
    </rPh>
    <rPh sb="16" eb="18">
      <t>コウハイ</t>
    </rPh>
    <rPh sb="18" eb="20">
      <t>ノウチ</t>
    </rPh>
    <rPh sb="20" eb="22">
      <t>メンセキ</t>
    </rPh>
    <phoneticPr fontId="1"/>
  </si>
  <si>
    <t>うち平成30年度
新規作成地域数</t>
    <rPh sb="2" eb="4">
      <t>ヘイセイ</t>
    </rPh>
    <rPh sb="6" eb="8">
      <t>ネンド</t>
    </rPh>
    <rPh sb="9" eb="11">
      <t>シンキ</t>
    </rPh>
    <rPh sb="11" eb="13">
      <t>サクセイ</t>
    </rPh>
    <rPh sb="13" eb="15">
      <t>チイキ</t>
    </rPh>
    <rPh sb="15" eb="16">
      <t>スウ</t>
    </rPh>
    <phoneticPr fontId="1"/>
  </si>
  <si>
    <t>30年度見直しを行った地域数</t>
    <rPh sb="13" eb="14">
      <t>スウ</t>
    </rPh>
    <phoneticPr fontId="1"/>
  </si>
  <si>
    <t>平成31年３月末時点</t>
    <phoneticPr fontId="1"/>
  </si>
  <si>
    <t>R1年度見直しの予定</t>
    <rPh sb="8" eb="10">
      <t>ヨテイ</t>
    </rPh>
    <phoneticPr fontId="1"/>
  </si>
  <si>
    <t>R1年度に見直しを
行う予定の地域数</t>
    <rPh sb="2" eb="4">
      <t>ネンド</t>
    </rPh>
    <rPh sb="5" eb="7">
      <t>ミナオ</t>
    </rPh>
    <rPh sb="10" eb="11">
      <t>オコナ</t>
    </rPh>
    <rPh sb="12" eb="14">
      <t>ヨテイ</t>
    </rPh>
    <rPh sb="15" eb="17">
      <t>チイキ</t>
    </rPh>
    <rPh sb="17" eb="18">
      <t>スウ</t>
    </rPh>
    <phoneticPr fontId="1"/>
  </si>
  <si>
    <t>平成26年度から平成30年度までの累計</t>
    <rPh sb="0" eb="2">
      <t>ヘイセイ</t>
    </rPh>
    <rPh sb="4" eb="6">
      <t>ネンド</t>
    </rPh>
    <rPh sb="8" eb="10">
      <t>ヘイセイ</t>
    </rPh>
    <rPh sb="12" eb="14">
      <t>ネンド</t>
    </rPh>
    <rPh sb="17" eb="19">
      <t>ルイケイ</t>
    </rPh>
    <phoneticPr fontId="1"/>
  </si>
  <si>
    <t>平成30年度の実績</t>
    <rPh sb="0" eb="2">
      <t>ヘイセイ</t>
    </rPh>
    <rPh sb="4" eb="6">
      <t>ネンド</t>
    </rPh>
    <rPh sb="7" eb="9">
      <t>ジッセキ</t>
    </rPh>
    <phoneticPr fontId="1"/>
  </si>
  <si>
    <t>平成30年12月末時点</t>
    <phoneticPr fontId="1"/>
  </si>
  <si>
    <t>宮崎市</t>
  </si>
  <si>
    <t>国富町</t>
  </si>
  <si>
    <t>綾町</t>
  </si>
  <si>
    <t>日南市</t>
  </si>
  <si>
    <t>串間市</t>
  </si>
  <si>
    <t>都城市</t>
  </si>
  <si>
    <t>三股町</t>
  </si>
  <si>
    <t>小林市</t>
  </si>
  <si>
    <t>えびの市</t>
  </si>
  <si>
    <t>高原町</t>
  </si>
  <si>
    <t>西都市</t>
  </si>
  <si>
    <t>高鍋町</t>
  </si>
  <si>
    <t>新富町</t>
  </si>
  <si>
    <t>西米良村</t>
  </si>
  <si>
    <t>木城町</t>
  </si>
  <si>
    <t>川南町</t>
  </si>
  <si>
    <t>都農町</t>
  </si>
  <si>
    <t>延岡市</t>
  </si>
  <si>
    <t>日向市</t>
  </si>
  <si>
    <t>門川町</t>
  </si>
  <si>
    <t>美郷町</t>
  </si>
  <si>
    <t>諸塚村</t>
  </si>
  <si>
    <t>椎葉村</t>
  </si>
  <si>
    <t>高千穂町</t>
  </si>
  <si>
    <t>日之影町</t>
  </si>
  <si>
    <t>五ヶ瀬町</t>
  </si>
  <si>
    <t>集積率
(%)</t>
    <rPh sb="0" eb="2">
      <t>シュウセキ</t>
    </rPh>
    <rPh sb="2" eb="3">
      <t>リツ</t>
    </rPh>
    <phoneticPr fontId="1"/>
  </si>
  <si>
    <t>耕地面積に占める機構の借受面積（累計）の割合
(%)</t>
    <rPh sb="0" eb="2">
      <t>コウチ</t>
    </rPh>
    <rPh sb="2" eb="4">
      <t>メンセキ</t>
    </rPh>
    <rPh sb="5" eb="6">
      <t>シ</t>
    </rPh>
    <rPh sb="8" eb="10">
      <t>キコウ</t>
    </rPh>
    <rPh sb="11" eb="12">
      <t>カ</t>
    </rPh>
    <rPh sb="12" eb="13">
      <t>ウ</t>
    </rPh>
    <rPh sb="13" eb="15">
      <t>メンセキ</t>
    </rPh>
    <rPh sb="16" eb="18">
      <t>ルイケイ</t>
    </rPh>
    <rPh sb="20" eb="22">
      <t>ワリアイ</t>
    </rPh>
    <phoneticPr fontId="1"/>
  </si>
  <si>
    <t>うち再生利用
が可能な
荒廃農地面積</t>
    <rPh sb="2" eb="4">
      <t>サイセイ</t>
    </rPh>
    <rPh sb="4" eb="6">
      <t>リヨウ</t>
    </rPh>
    <rPh sb="8" eb="10">
      <t>カノウ</t>
    </rPh>
    <rPh sb="12" eb="14">
      <t>コウハイ</t>
    </rPh>
    <rPh sb="14" eb="16">
      <t>ノウチ</t>
    </rPh>
    <rPh sb="16" eb="18">
      <t>メンセキ</t>
    </rPh>
    <phoneticPr fontId="1"/>
  </si>
  <si>
    <t>過去１年間に
再生利用された面積
（機構を活用していないものを含む）</t>
    <rPh sb="0" eb="2">
      <t>カコ</t>
    </rPh>
    <rPh sb="3" eb="5">
      <t>ネンカン</t>
    </rPh>
    <rPh sb="7" eb="9">
      <t>サイセイ</t>
    </rPh>
    <rPh sb="9" eb="11">
      <t>リヨウ</t>
    </rPh>
    <rPh sb="14" eb="16">
      <t>メンセキ</t>
    </rPh>
    <rPh sb="18" eb="20">
      <t>キコウ</t>
    </rPh>
    <rPh sb="21" eb="23">
      <t>カツヨウ</t>
    </rPh>
    <rPh sb="31" eb="32">
      <t>フク</t>
    </rPh>
    <phoneticPr fontId="1"/>
  </si>
  <si>
    <t>耕地面積(ha)
（平成30年農林水産統計の耕地面積）</t>
    <rPh sb="0" eb="2">
      <t>コウチ</t>
    </rPh>
    <rPh sb="2" eb="4">
      <t>メンセキ</t>
    </rPh>
    <rPh sb="10" eb="12">
      <t>ヘイセイ</t>
    </rPh>
    <rPh sb="14" eb="15">
      <t>ネン</t>
    </rPh>
    <rPh sb="15" eb="17">
      <t>ノウリン</t>
    </rPh>
    <rPh sb="17" eb="19">
      <t>スイサン</t>
    </rPh>
    <rPh sb="19" eb="21">
      <t>トウケイ</t>
    </rPh>
    <rPh sb="22" eb="24">
      <t>コウチ</t>
    </rPh>
    <rPh sb="24" eb="26">
      <t>メンセキ</t>
    </rPh>
    <phoneticPr fontId="1"/>
  </si>
  <si>
    <t>合計</t>
    <rPh sb="0" eb="2">
      <t>ゴウケイ</t>
    </rPh>
    <phoneticPr fontId="1"/>
  </si>
  <si>
    <r>
      <t>※機構貸付前の１年以内に担い手が利用していない農地、かつ機構から担い手へ転貸される農地</t>
    </r>
    <r>
      <rPr>
        <sz val="8"/>
        <color theme="1"/>
        <rFont val="ＭＳ Ｐゴシック"/>
        <family val="3"/>
        <charset val="128"/>
        <scheme val="minor"/>
      </rPr>
      <t>（農地集積・集約化対策事業実施要綱参照）</t>
    </r>
    <rPh sb="1" eb="3">
      <t>キコウ</t>
    </rPh>
    <rPh sb="3" eb="5">
      <t>カシツケ</t>
    </rPh>
    <rPh sb="5" eb="6">
      <t>マエ</t>
    </rPh>
    <rPh sb="8" eb="9">
      <t>ネン</t>
    </rPh>
    <rPh sb="9" eb="11">
      <t>イナイ</t>
    </rPh>
    <rPh sb="12" eb="13">
      <t>ニナ</t>
    </rPh>
    <rPh sb="14" eb="15">
      <t>テ</t>
    </rPh>
    <rPh sb="16" eb="18">
      <t>リヨウ</t>
    </rPh>
    <rPh sb="23" eb="25">
      <t>ノウチ</t>
    </rPh>
    <rPh sb="28" eb="30">
      <t>キコウ</t>
    </rPh>
    <rPh sb="32" eb="33">
      <t>ニナ</t>
    </rPh>
    <rPh sb="34" eb="35">
      <t>テ</t>
    </rPh>
    <rPh sb="36" eb="38">
      <t>テンタイ</t>
    </rPh>
    <rPh sb="41" eb="43">
      <t>ノウチ</t>
    </rPh>
    <rPh sb="60" eb="62">
      <t>サンショウ</t>
    </rPh>
    <phoneticPr fontId="1"/>
  </si>
  <si>
    <t>市町村毎の人と農地の状況２</t>
    <phoneticPr fontId="1"/>
  </si>
  <si>
    <t>市町村毎の人と農地の状況３</t>
    <phoneticPr fontId="1"/>
  </si>
  <si>
    <t>市町村毎の人と農地の状況１</t>
    <phoneticPr fontId="1"/>
  </si>
  <si>
    <t>うち新規
集積面積※</t>
    <rPh sb="2" eb="4">
      <t>シンキ</t>
    </rPh>
    <rPh sb="5" eb="7">
      <t>シュウセキ</t>
    </rPh>
    <rPh sb="7" eb="9">
      <t>メンセキ</t>
    </rPh>
    <phoneticPr fontId="1"/>
  </si>
  <si>
    <t>荒廃農地の状況</t>
    <rPh sb="0" eb="2">
      <t>コウハイ</t>
    </rPh>
    <rPh sb="2" eb="4">
      <t>ノウチ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</si>
</sst>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1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bottom/>
      <diagonal/>
    </border>
    <border>
      <left/>
      <right/>
      <top style="thin">
        <color auto="1"/>
      </top>
      <bottom style="thin">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right/>
      <top/>
      <bottom style="thin">
        <color auto="1"/>
      </bottom>
      <diagonal/>
    </border>
    <border>
      <left style="thin">
        <color auto="1"/>
      </left>
      <right style="thin">
        <color auto="1"/>
      </right>
      <top style="thin">
        <color auto="1"/>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auto="1"/>
      </right>
      <top/>
      <bottom style="double">
        <color indexed="64"/>
      </bottom>
      <diagonal/>
    </border>
    <border>
      <left style="thin">
        <color indexed="64"/>
      </left>
      <right/>
      <top style="double">
        <color indexed="64"/>
      </top>
      <bottom style="thin">
        <color auto="1"/>
      </bottom>
      <diagonal/>
    </border>
    <border>
      <left style="hair">
        <color theme="1"/>
      </left>
      <right style="thin">
        <color auto="1"/>
      </right>
      <top style="hair">
        <color theme="1"/>
      </top>
      <bottom/>
      <diagonal/>
    </border>
    <border>
      <left style="hair">
        <color theme="1"/>
      </left>
      <right style="thin">
        <color auto="1"/>
      </right>
      <top/>
      <bottom style="thin">
        <color auto="1"/>
      </bottom>
      <diagonal/>
    </border>
    <border>
      <left style="hair">
        <color theme="1"/>
      </left>
      <right style="thin">
        <color auto="1"/>
      </right>
      <top style="thin">
        <color auto="1"/>
      </top>
      <bottom style="thin">
        <color auto="1"/>
      </bottom>
      <diagonal/>
    </border>
    <border>
      <left style="hair">
        <color theme="1"/>
      </left>
      <right style="thin">
        <color auto="1"/>
      </right>
      <top/>
      <bottom style="double">
        <color indexed="64"/>
      </bottom>
      <diagonal/>
    </border>
    <border>
      <left style="thin">
        <color auto="1"/>
      </left>
      <right style="hair">
        <color theme="1"/>
      </right>
      <top style="double">
        <color indexed="64"/>
      </top>
      <bottom style="thin">
        <color auto="1"/>
      </bottom>
      <diagonal/>
    </border>
    <border>
      <left style="hair">
        <color theme="1"/>
      </left>
      <right style="thin">
        <color auto="1"/>
      </right>
      <top style="double">
        <color indexed="64"/>
      </top>
      <bottom style="thin">
        <color auto="1"/>
      </bottom>
      <diagonal/>
    </border>
    <border>
      <left/>
      <right style="thin">
        <color auto="1"/>
      </right>
      <top style="thin">
        <color auto="1"/>
      </top>
      <bottom style="hair">
        <color theme="1"/>
      </bottom>
      <diagonal/>
    </border>
    <border>
      <left style="hair">
        <color theme="1"/>
      </left>
      <right style="thin">
        <color auto="1"/>
      </right>
      <top/>
      <bottom/>
      <diagonal/>
    </border>
    <border>
      <left style="hair">
        <color theme="1"/>
      </left>
      <right style="hair">
        <color theme="1"/>
      </right>
      <top style="hair">
        <color theme="1"/>
      </top>
      <bottom/>
      <diagonal/>
    </border>
    <border>
      <left style="hair">
        <color theme="1"/>
      </left>
      <right style="hair">
        <color theme="1"/>
      </right>
      <top/>
      <bottom style="thin">
        <color auto="1"/>
      </bottom>
      <diagonal/>
    </border>
    <border>
      <left style="hair">
        <color theme="1"/>
      </left>
      <right style="hair">
        <color theme="1"/>
      </right>
      <top style="thin">
        <color auto="1"/>
      </top>
      <bottom style="thin">
        <color auto="1"/>
      </bottom>
      <diagonal/>
    </border>
    <border>
      <left style="hair">
        <color theme="1"/>
      </left>
      <right style="hair">
        <color theme="1"/>
      </right>
      <top/>
      <bottom style="double">
        <color indexed="64"/>
      </bottom>
      <diagonal/>
    </border>
    <border>
      <left style="hair">
        <color theme="1"/>
      </left>
      <right style="hair">
        <color theme="1"/>
      </right>
      <top style="double">
        <color indexed="64"/>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hair">
        <color theme="1"/>
      </left>
      <right style="thin">
        <color theme="1"/>
      </right>
      <top style="thin">
        <color theme="1"/>
      </top>
      <bottom style="thin">
        <color theme="1"/>
      </bottom>
      <diagonal/>
    </border>
    <border>
      <left style="hair">
        <color theme="1"/>
      </left>
      <right style="thin">
        <color theme="1"/>
      </right>
      <top style="hair">
        <color theme="1"/>
      </top>
      <bottom style="thin">
        <color theme="1"/>
      </bottom>
      <diagonal/>
    </border>
    <border>
      <left/>
      <right style="thin">
        <color theme="1"/>
      </right>
      <top style="thin">
        <color theme="1"/>
      </top>
      <bottom style="hair">
        <color theme="1"/>
      </bottom>
      <diagonal/>
    </border>
  </borders>
  <cellStyleXfs count="6">
    <xf numFmtId="0" fontId="0" fillId="0" borderId="0">
      <alignment vertical="center"/>
    </xf>
    <xf numFmtId="0" fontId="4" fillId="0" borderId="0">
      <alignment vertical="center"/>
    </xf>
    <xf numFmtId="0" fontId="5" fillId="0" borderId="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38" fontId="10" fillId="0" borderId="0" applyFont="0" applyFill="0" applyBorder="0" applyAlignment="0" applyProtection="0">
      <alignment vertical="center"/>
    </xf>
  </cellStyleXfs>
  <cellXfs count="126">
    <xf numFmtId="0" fontId="0" fillId="0" borderId="0" xfId="0">
      <alignment vertical="center"/>
    </xf>
    <xf numFmtId="0" fontId="2" fillId="0" borderId="0" xfId="0" applyFont="1">
      <alignment vertical="center"/>
    </xf>
    <xf numFmtId="0" fontId="3" fillId="0" borderId="0" xfId="0" applyFont="1" applyBorder="1" applyAlignment="1">
      <alignment vertical="center" wrapText="1"/>
    </xf>
    <xf numFmtId="0" fontId="2" fillId="0" borderId="0" xfId="0" applyFont="1" applyBorder="1" applyAlignment="1">
      <alignment vertical="top" wrapText="1"/>
    </xf>
    <xf numFmtId="0" fontId="2" fillId="0" borderId="0" xfId="0" applyFont="1" applyAlignment="1">
      <alignment horizontal="right" vertical="center"/>
    </xf>
    <xf numFmtId="0" fontId="2" fillId="0" borderId="0" xfId="0" applyFont="1" applyAlignment="1">
      <alignment vertical="center" wrapText="1"/>
    </xf>
    <xf numFmtId="0" fontId="6" fillId="0" borderId="8"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7" fillId="0" borderId="0" xfId="0" applyFont="1" applyAlignment="1">
      <alignment horizontal="left" vertical="top" wrapTex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18" xfId="0" applyBorder="1" applyAlignment="1">
      <alignment horizontal="center" vertical="center" shrinkToFit="1"/>
    </xf>
    <xf numFmtId="0" fontId="7" fillId="0" borderId="0" xfId="0" applyFont="1" applyAlignment="1">
      <alignment horizontal="left" vertical="top" wrapText="1"/>
    </xf>
    <xf numFmtId="38" fontId="3" fillId="0" borderId="9" xfId="5" applyFont="1" applyBorder="1" applyAlignment="1">
      <alignment vertical="center" wrapText="1"/>
    </xf>
    <xf numFmtId="0" fontId="3" fillId="0" borderId="9" xfId="0" applyFont="1" applyBorder="1" applyAlignment="1">
      <alignment vertical="center" wrapText="1"/>
    </xf>
    <xf numFmtId="0" fontId="3" fillId="0" borderId="17" xfId="0" applyFont="1" applyBorder="1" applyAlignment="1">
      <alignment vertical="center"/>
    </xf>
    <xf numFmtId="0" fontId="3" fillId="0" borderId="4" xfId="0" applyFont="1" applyBorder="1" applyAlignment="1">
      <alignment vertical="center"/>
    </xf>
    <xf numFmtId="0" fontId="7" fillId="0" borderId="0" xfId="0" applyFont="1" applyAlignment="1">
      <alignment vertical="top" wrapText="1"/>
    </xf>
    <xf numFmtId="0" fontId="7" fillId="0" borderId="0" xfId="0" applyFont="1" applyAlignment="1">
      <alignment vertical="top"/>
    </xf>
    <xf numFmtId="38" fontId="3" fillId="0" borderId="9" xfId="5" applyFont="1" applyBorder="1" applyAlignment="1">
      <alignment vertical="center"/>
    </xf>
    <xf numFmtId="38" fontId="3" fillId="0" borderId="10" xfId="5" applyFont="1" applyBorder="1" applyAlignment="1">
      <alignment vertical="center"/>
    </xf>
    <xf numFmtId="38" fontId="3" fillId="0" borderId="4" xfId="5" applyFont="1" applyBorder="1" applyAlignment="1">
      <alignment vertical="center"/>
    </xf>
    <xf numFmtId="0" fontId="6" fillId="0" borderId="1" xfId="0" applyFont="1" applyBorder="1" applyAlignment="1">
      <alignment horizontal="center" vertical="center" wrapText="1"/>
    </xf>
    <xf numFmtId="0" fontId="11" fillId="0" borderId="0" xfId="0" applyFont="1" applyAlignment="1">
      <alignment vertical="top"/>
    </xf>
    <xf numFmtId="176" fontId="3" fillId="0" borderId="10" xfId="0" applyNumberFormat="1" applyFont="1" applyBorder="1" applyAlignment="1">
      <alignment vertical="center" wrapText="1"/>
    </xf>
    <xf numFmtId="177" fontId="3" fillId="0" borderId="9" xfId="0" applyNumberFormat="1" applyFont="1" applyBorder="1" applyAlignment="1">
      <alignment vertical="center" wrapText="1"/>
    </xf>
    <xf numFmtId="176" fontId="3" fillId="0" borderId="9" xfId="0" applyNumberFormat="1" applyFont="1" applyBorder="1" applyAlignment="1">
      <alignment vertical="center" wrapText="1"/>
    </xf>
    <xf numFmtId="38" fontId="3" fillId="0" borderId="7" xfId="5"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0" fillId="0" borderId="2" xfId="0" applyBorder="1" applyAlignment="1">
      <alignment horizontal="center" vertical="center" shrinkToFit="1"/>
    </xf>
    <xf numFmtId="176" fontId="3" fillId="0" borderId="7" xfId="0" applyNumberFormat="1" applyFont="1" applyBorder="1" applyAlignment="1">
      <alignment vertical="center" wrapText="1"/>
    </xf>
    <xf numFmtId="176" fontId="3" fillId="2" borderId="8" xfId="0" applyNumberFormat="1" applyFont="1" applyFill="1" applyBorder="1" applyAlignment="1">
      <alignment vertical="center" wrapText="1"/>
    </xf>
    <xf numFmtId="177" fontId="3" fillId="0" borderId="7" xfId="0" applyNumberFormat="1" applyFont="1" applyBorder="1" applyAlignment="1">
      <alignment vertical="center" wrapText="1"/>
    </xf>
    <xf numFmtId="176" fontId="3" fillId="2" borderId="7" xfId="0" applyNumberFormat="1" applyFont="1" applyFill="1" applyBorder="1" applyAlignment="1">
      <alignment vertical="center" wrapText="1"/>
    </xf>
    <xf numFmtId="38" fontId="3" fillId="0" borderId="2" xfId="5" applyFont="1" applyBorder="1" applyAlignment="1">
      <alignment vertical="center" wrapText="1"/>
    </xf>
    <xf numFmtId="38" fontId="3" fillId="0" borderId="19" xfId="5" applyFont="1" applyBorder="1" applyAlignment="1">
      <alignment vertical="center" wrapText="1"/>
    </xf>
    <xf numFmtId="0" fontId="3" fillId="0" borderId="19" xfId="0" applyFont="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0" fillId="0" borderId="21" xfId="0" applyBorder="1" applyAlignment="1">
      <alignment horizontal="center" vertical="center" shrinkToFit="1"/>
    </xf>
    <xf numFmtId="176" fontId="3" fillId="0" borderId="19" xfId="0" applyNumberFormat="1" applyFont="1" applyBorder="1" applyAlignment="1">
      <alignment vertical="center" wrapText="1"/>
    </xf>
    <xf numFmtId="176" fontId="3" fillId="2" borderId="22" xfId="0" applyNumberFormat="1" applyFont="1" applyFill="1" applyBorder="1" applyAlignment="1">
      <alignment vertical="center" wrapText="1"/>
    </xf>
    <xf numFmtId="177" fontId="3" fillId="0" borderId="19" xfId="0" applyNumberFormat="1" applyFont="1" applyBorder="1" applyAlignment="1">
      <alignment vertical="center" wrapText="1"/>
    </xf>
    <xf numFmtId="176" fontId="3" fillId="2" borderId="19" xfId="0" applyNumberFormat="1" applyFont="1" applyFill="1" applyBorder="1" applyAlignment="1">
      <alignment vertical="center" wrapText="1"/>
    </xf>
    <xf numFmtId="38" fontId="3" fillId="0" borderId="19" xfId="5" applyFont="1" applyBorder="1" applyAlignment="1">
      <alignment vertical="center"/>
    </xf>
    <xf numFmtId="38" fontId="3" fillId="0" borderId="22" xfId="5" applyFont="1" applyBorder="1" applyAlignment="1">
      <alignment vertical="center"/>
    </xf>
    <xf numFmtId="38" fontId="3" fillId="0" borderId="21" xfId="5" applyFont="1" applyBorder="1" applyAlignment="1">
      <alignment vertical="center"/>
    </xf>
    <xf numFmtId="38" fontId="3" fillId="0" borderId="1" xfId="5" applyFont="1" applyBorder="1" applyAlignment="1">
      <alignment vertical="center" wrapText="1"/>
    </xf>
    <xf numFmtId="0" fontId="3" fillId="0" borderId="1" xfId="0" applyFont="1" applyBorder="1" applyAlignment="1">
      <alignment vertical="center" wrapText="1"/>
    </xf>
    <xf numFmtId="177" fontId="3" fillId="0" borderId="1" xfId="0" applyNumberFormat="1" applyFont="1" applyBorder="1" applyAlignment="1">
      <alignment vertical="center" wrapText="1"/>
    </xf>
    <xf numFmtId="176" fontId="3" fillId="2" borderId="1" xfId="0" applyNumberFormat="1" applyFont="1" applyFill="1" applyBorder="1" applyAlignment="1">
      <alignment vertical="center" wrapText="1"/>
    </xf>
    <xf numFmtId="0" fontId="3" fillId="0" borderId="1" xfId="0" applyFont="1" applyBorder="1" applyAlignment="1">
      <alignment vertical="center"/>
    </xf>
    <xf numFmtId="38" fontId="3" fillId="0" borderId="1" xfId="5" applyFont="1" applyBorder="1" applyAlignment="1">
      <alignment vertical="center"/>
    </xf>
    <xf numFmtId="0" fontId="6" fillId="0" borderId="8"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lignment vertical="center"/>
    </xf>
    <xf numFmtId="176" fontId="3" fillId="0" borderId="5" xfId="0" applyNumberFormat="1" applyFont="1" applyBorder="1" applyAlignment="1">
      <alignment vertical="center" wrapText="1"/>
    </xf>
    <xf numFmtId="176" fontId="3" fillId="0" borderId="23" xfId="0" applyNumberFormat="1" applyFont="1" applyBorder="1" applyAlignment="1">
      <alignment vertical="center" wrapText="1"/>
    </xf>
    <xf numFmtId="176" fontId="3" fillId="2" borderId="5" xfId="0" applyNumberFormat="1" applyFont="1" applyFill="1" applyBorder="1" applyAlignment="1">
      <alignment vertical="center" wrapText="1"/>
    </xf>
    <xf numFmtId="38" fontId="3" fillId="0" borderId="6" xfId="5" applyFont="1" applyBorder="1" applyAlignment="1">
      <alignment vertical="center" wrapText="1"/>
    </xf>
    <xf numFmtId="38" fontId="3" fillId="0" borderId="6" xfId="5" applyFont="1" applyBorder="1" applyAlignment="1">
      <alignment vertical="center"/>
    </xf>
    <xf numFmtId="0" fontId="3" fillId="0" borderId="26" xfId="0" applyFont="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6" fillId="0" borderId="30" xfId="0" applyFont="1" applyBorder="1" applyAlignment="1">
      <alignment horizontal="center" vertical="center" wrapText="1"/>
    </xf>
    <xf numFmtId="177" fontId="3" fillId="0" borderId="26" xfId="0" applyNumberFormat="1" applyFont="1" applyBorder="1" applyAlignment="1">
      <alignment vertical="center" wrapText="1"/>
    </xf>
    <xf numFmtId="177" fontId="3" fillId="0" borderId="27" xfId="0" applyNumberFormat="1" applyFont="1" applyBorder="1" applyAlignment="1">
      <alignment vertical="center" wrapText="1"/>
    </xf>
    <xf numFmtId="177" fontId="3" fillId="0" borderId="29" xfId="0" applyNumberFormat="1" applyFont="1" applyBorder="1" applyAlignment="1">
      <alignment vertical="center" wrapText="1"/>
    </xf>
    <xf numFmtId="176" fontId="3" fillId="2" borderId="26" xfId="0" applyNumberFormat="1" applyFont="1" applyFill="1" applyBorder="1" applyAlignment="1">
      <alignment vertical="center" wrapText="1"/>
    </xf>
    <xf numFmtId="176" fontId="3" fillId="2" borderId="27" xfId="0" applyNumberFormat="1" applyFont="1" applyFill="1" applyBorder="1" applyAlignment="1">
      <alignment vertical="center" wrapText="1"/>
    </xf>
    <xf numFmtId="176" fontId="3" fillId="0" borderId="25" xfId="0" applyNumberFormat="1" applyFont="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176" fontId="3" fillId="0" borderId="29" xfId="0" applyNumberFormat="1" applyFont="1" applyBorder="1" applyAlignment="1">
      <alignment vertical="center" wrapText="1"/>
    </xf>
    <xf numFmtId="0" fontId="6" fillId="0" borderId="11" xfId="0" applyFont="1" applyBorder="1" applyAlignment="1">
      <alignment vertical="center" wrapText="1"/>
    </xf>
    <xf numFmtId="38" fontId="3" fillId="0" borderId="5" xfId="5" applyFont="1" applyBorder="1" applyAlignment="1">
      <alignment vertical="center" wrapText="1"/>
    </xf>
    <xf numFmtId="38" fontId="3" fillId="0" borderId="5" xfId="5" applyFont="1" applyBorder="1" applyAlignment="1">
      <alignment vertical="center"/>
    </xf>
    <xf numFmtId="38" fontId="3" fillId="0" borderId="34" xfId="5" applyFont="1" applyBorder="1" applyAlignment="1">
      <alignment vertical="center" wrapText="1"/>
    </xf>
    <xf numFmtId="38" fontId="3" fillId="0" borderId="34" xfId="5" applyFont="1" applyBorder="1" applyAlignment="1">
      <alignment vertical="center"/>
    </xf>
    <xf numFmtId="38" fontId="3" fillId="0" borderId="35" xfId="5" applyFont="1" applyBorder="1" applyAlignment="1">
      <alignment vertical="center"/>
    </xf>
    <xf numFmtId="38" fontId="3" fillId="0" borderId="36" xfId="5" applyFont="1" applyBorder="1" applyAlignment="1">
      <alignment vertical="center"/>
    </xf>
    <xf numFmtId="0" fontId="6" fillId="0" borderId="9" xfId="0" applyFont="1" applyBorder="1" applyAlignment="1">
      <alignment horizontal="center" vertical="center"/>
    </xf>
    <xf numFmtId="0" fontId="0" fillId="0" borderId="3" xfId="0" applyBorder="1" applyAlignment="1">
      <alignment horizontal="center" vertical="center" shrinkToFit="1"/>
    </xf>
    <xf numFmtId="0" fontId="3" fillId="2" borderId="25" xfId="0" applyFont="1" applyFill="1" applyBorder="1" applyAlignment="1">
      <alignment vertical="center" wrapText="1"/>
    </xf>
    <xf numFmtId="0" fontId="6" fillId="0" borderId="43" xfId="0" applyFont="1" applyBorder="1" applyAlignment="1">
      <alignment vertical="center"/>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1" xfId="0" applyFont="1" applyBorder="1" applyAlignment="1">
      <alignment horizontal="center" vertical="center" wrapText="1"/>
    </xf>
    <xf numFmtId="0" fontId="6" fillId="0" borderId="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1" fillId="0" borderId="17" xfId="0" applyFont="1" applyBorder="1" applyAlignment="1">
      <alignment horizontal="left" vertical="top" wrapText="1"/>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8" fillId="0" borderId="11" xfId="0" applyFont="1" applyBorder="1" applyAlignment="1">
      <alignment vertical="center" wrapText="1"/>
    </xf>
    <xf numFmtId="0" fontId="11" fillId="0" borderId="0" xfId="0" applyFont="1" applyBorder="1" applyAlignment="1">
      <alignment horizontal="left" vertical="top" wrapText="1"/>
    </xf>
    <xf numFmtId="0" fontId="6" fillId="0" borderId="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1" xfId="0" applyFont="1" applyBorder="1" applyAlignment="1">
      <alignment horizontal="center" vertical="center" wrapText="1"/>
    </xf>
  </cellXfs>
  <cellStyles count="6">
    <cellStyle name="Excel Built-in Normal" xfId="2"/>
    <cellStyle name="パーセント 2" xfId="3"/>
    <cellStyle name="桁区切り" xfId="5" builtinId="6"/>
    <cellStyle name="桁区切り 2" xfId="4"/>
    <cellStyle name="標準" xfId="0" builtinId="0"/>
    <cellStyle name="標準 2" xfId="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533400</xdr:colOff>
      <xdr:row>1</xdr:row>
      <xdr:rowOff>38100</xdr:rowOff>
    </xdr:from>
    <xdr:to>
      <xdr:col>23</xdr:col>
      <xdr:colOff>480060</xdr:colOff>
      <xdr:row>1</xdr:row>
      <xdr:rowOff>281939</xdr:rowOff>
    </xdr:to>
    <xdr:sp macro="" textlink="">
      <xdr:nvSpPr>
        <xdr:cNvPr id="3" name="テキスト ボックス 2">
          <a:extLst>
            <a:ext uri="{FF2B5EF4-FFF2-40B4-BE49-F238E27FC236}">
              <a16:creationId xmlns:a16="http://schemas.microsoft.com/office/drawing/2014/main" xmlns="" id="{FA0F0EF7-6C9D-4867-99FE-71B5EA30D347}"/>
            </a:ext>
          </a:extLst>
        </xdr:cNvPr>
        <xdr:cNvSpPr txBox="1"/>
      </xdr:nvSpPr>
      <xdr:spPr>
        <a:xfrm>
          <a:off x="13426440" y="342900"/>
          <a:ext cx="502920" cy="243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ha</a:t>
          </a:r>
          <a:r>
            <a:rPr kumimoji="1" lang="ja-JP" altLang="en-US" sz="1200"/>
            <a:t>）</a:t>
          </a:r>
        </a:p>
      </xdr:txBody>
    </xdr:sp>
    <xdr:clientData/>
  </xdr:twoCellAnchor>
  <xdr:twoCellAnchor>
    <xdr:from>
      <xdr:col>28</xdr:col>
      <xdr:colOff>693421</xdr:colOff>
      <xdr:row>1</xdr:row>
      <xdr:rowOff>60959</xdr:rowOff>
    </xdr:from>
    <xdr:to>
      <xdr:col>28</xdr:col>
      <xdr:colOff>1203960</xdr:colOff>
      <xdr:row>1</xdr:row>
      <xdr:rowOff>304800</xdr:rowOff>
    </xdr:to>
    <xdr:sp macro="" textlink="">
      <xdr:nvSpPr>
        <xdr:cNvPr id="6" name="テキスト ボックス 5">
          <a:extLst>
            <a:ext uri="{FF2B5EF4-FFF2-40B4-BE49-F238E27FC236}">
              <a16:creationId xmlns:a16="http://schemas.microsoft.com/office/drawing/2014/main" xmlns="" id="{5B076AF0-3859-401E-B525-1B0D7C498E6D}"/>
            </a:ext>
          </a:extLst>
        </xdr:cNvPr>
        <xdr:cNvSpPr txBox="1"/>
      </xdr:nvSpPr>
      <xdr:spPr>
        <a:xfrm>
          <a:off x="19293841" y="365759"/>
          <a:ext cx="510539" cy="2438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r>
            <a:rPr kumimoji="1" lang="en-US" altLang="ja-JP" sz="1200"/>
            <a:t>ha</a:t>
          </a:r>
          <a:r>
            <a:rPr kumimoji="1" lang="ja-JP" altLang="en-US" sz="1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C35"/>
  <sheetViews>
    <sheetView tabSelected="1" view="pageBreakPreview" zoomScaleNormal="100" zoomScaleSheetLayoutView="100" workbookViewId="0">
      <selection activeCell="C2" sqref="C2"/>
    </sheetView>
  </sheetViews>
  <sheetFormatPr defaultColWidth="9" defaultRowHeight="14.4" x14ac:dyDescent="0.2"/>
  <cols>
    <col min="1" max="2" width="1.109375" style="1" customWidth="1"/>
    <col min="3" max="3" width="10.44140625" style="1" customWidth="1"/>
    <col min="4" max="4" width="9.33203125" style="1" customWidth="1"/>
    <col min="5" max="11" width="10.109375" style="1" customWidth="1"/>
    <col min="12" max="12" width="10.6640625" style="1" customWidth="1"/>
    <col min="13" max="13" width="10.33203125" style="1" customWidth="1"/>
    <col min="14" max="14" width="9.33203125" style="1" customWidth="1"/>
    <col min="15" max="24" width="8.109375" style="1" customWidth="1"/>
    <col min="25" max="25" width="10.88671875" style="1" customWidth="1"/>
    <col min="26" max="29" width="17.88671875" style="1" customWidth="1"/>
    <col min="30" max="16384" width="9" style="1"/>
  </cols>
  <sheetData>
    <row r="1" spans="1:29" ht="24" customHeight="1" x14ac:dyDescent="0.2">
      <c r="L1" s="7"/>
      <c r="M1" s="7"/>
      <c r="N1" s="7"/>
      <c r="R1" s="7"/>
      <c r="S1" s="7"/>
      <c r="T1" s="7"/>
      <c r="U1" s="7"/>
      <c r="V1" s="8"/>
      <c r="Y1" s="7"/>
      <c r="AC1" s="4"/>
    </row>
    <row r="2" spans="1:29" ht="24.6" customHeight="1" x14ac:dyDescent="0.2">
      <c r="B2" s="19"/>
      <c r="C2" s="24" t="s">
        <v>58</v>
      </c>
      <c r="D2" s="19"/>
      <c r="E2" s="19"/>
      <c r="F2" s="19"/>
      <c r="G2" s="13"/>
      <c r="H2" s="18"/>
      <c r="I2" s="3"/>
      <c r="J2" s="3"/>
      <c r="K2" s="3"/>
      <c r="L2" s="5"/>
      <c r="M2" s="113" t="s">
        <v>56</v>
      </c>
      <c r="N2" s="113"/>
      <c r="O2" s="113"/>
      <c r="P2" s="113"/>
      <c r="Q2" s="113"/>
      <c r="S2" s="5"/>
      <c r="T2" s="5"/>
      <c r="U2" s="5"/>
      <c r="Y2" s="118" t="s">
        <v>57</v>
      </c>
      <c r="Z2" s="113"/>
      <c r="AA2" s="113"/>
    </row>
    <row r="3" spans="1:29" ht="23.25" customHeight="1" x14ac:dyDescent="0.2">
      <c r="A3" s="9"/>
      <c r="B3" s="9"/>
      <c r="C3" s="104" t="s">
        <v>0</v>
      </c>
      <c r="D3" s="94" t="s">
        <v>53</v>
      </c>
      <c r="E3" s="119" t="s">
        <v>2</v>
      </c>
      <c r="F3" s="120"/>
      <c r="G3" s="120"/>
      <c r="H3" s="120"/>
      <c r="I3" s="120"/>
      <c r="J3" s="120"/>
      <c r="K3" s="120"/>
      <c r="L3" s="121"/>
      <c r="M3" s="104" t="s">
        <v>0</v>
      </c>
      <c r="N3" s="94" t="s">
        <v>53</v>
      </c>
      <c r="O3" s="119" t="s">
        <v>6</v>
      </c>
      <c r="P3" s="100"/>
      <c r="Q3" s="100"/>
      <c r="R3" s="93" t="s">
        <v>9</v>
      </c>
      <c r="S3" s="93"/>
      <c r="T3" s="93"/>
      <c r="U3" s="93"/>
      <c r="V3" s="93"/>
      <c r="W3" s="93"/>
      <c r="X3" s="93"/>
      <c r="Y3" s="114" t="s">
        <v>0</v>
      </c>
      <c r="Z3" s="100" t="s">
        <v>60</v>
      </c>
      <c r="AA3" s="100"/>
      <c r="AB3" s="100"/>
      <c r="AC3" s="101"/>
    </row>
    <row r="4" spans="1:29" ht="26.4" customHeight="1" x14ac:dyDescent="0.2">
      <c r="C4" s="105"/>
      <c r="D4" s="105"/>
      <c r="E4" s="94" t="s">
        <v>1</v>
      </c>
      <c r="F4" s="99" t="s">
        <v>17</v>
      </c>
      <c r="G4" s="100"/>
      <c r="H4" s="100"/>
      <c r="I4" s="100"/>
      <c r="J4" s="100"/>
      <c r="K4" s="101"/>
      <c r="L4" s="23" t="s">
        <v>18</v>
      </c>
      <c r="M4" s="105"/>
      <c r="N4" s="105"/>
      <c r="O4" s="99" t="s">
        <v>17</v>
      </c>
      <c r="P4" s="100"/>
      <c r="Q4" s="101"/>
      <c r="R4" s="87"/>
      <c r="S4" s="91" t="s">
        <v>20</v>
      </c>
      <c r="T4" s="92"/>
      <c r="U4" s="92"/>
      <c r="V4" s="93" t="s">
        <v>21</v>
      </c>
      <c r="W4" s="93"/>
      <c r="X4" s="93"/>
      <c r="Y4" s="115"/>
      <c r="Z4" s="100" t="s">
        <v>22</v>
      </c>
      <c r="AA4" s="100"/>
      <c r="AB4" s="100"/>
      <c r="AC4" s="101"/>
    </row>
    <row r="5" spans="1:29" ht="18.75" customHeight="1" x14ac:dyDescent="0.2">
      <c r="C5" s="105"/>
      <c r="D5" s="105"/>
      <c r="E5" s="95"/>
      <c r="F5" s="97" t="s">
        <v>5</v>
      </c>
      <c r="G5" s="6"/>
      <c r="H5" s="94" t="s">
        <v>16</v>
      </c>
      <c r="I5" s="94" t="s">
        <v>11</v>
      </c>
      <c r="J5" s="97" t="s">
        <v>13</v>
      </c>
      <c r="K5" s="70"/>
      <c r="L5" s="122" t="s">
        <v>19</v>
      </c>
      <c r="M5" s="105"/>
      <c r="N5" s="105"/>
      <c r="O5" s="97" t="s">
        <v>3</v>
      </c>
      <c r="P5" s="6"/>
      <c r="Q5" s="94" t="s">
        <v>4</v>
      </c>
      <c r="R5" s="94" t="s">
        <v>50</v>
      </c>
      <c r="S5" s="94" t="s">
        <v>7</v>
      </c>
      <c r="T5" s="97" t="s">
        <v>8</v>
      </c>
      <c r="U5" s="6"/>
      <c r="V5" s="95" t="s">
        <v>7</v>
      </c>
      <c r="W5" s="98" t="s">
        <v>8</v>
      </c>
      <c r="X5" s="90"/>
      <c r="Y5" s="115"/>
      <c r="Z5" s="107" t="s">
        <v>10</v>
      </c>
      <c r="AA5" s="80"/>
      <c r="AB5" s="57"/>
      <c r="AC5" s="94" t="s">
        <v>52</v>
      </c>
    </row>
    <row r="6" spans="1:29" ht="21" customHeight="1" x14ac:dyDescent="0.2">
      <c r="C6" s="105"/>
      <c r="D6" s="105"/>
      <c r="E6" s="95"/>
      <c r="F6" s="98"/>
      <c r="G6" s="102" t="s">
        <v>15</v>
      </c>
      <c r="H6" s="95"/>
      <c r="I6" s="95"/>
      <c r="J6" s="98"/>
      <c r="K6" s="125" t="s">
        <v>12</v>
      </c>
      <c r="L6" s="123"/>
      <c r="M6" s="105"/>
      <c r="N6" s="105"/>
      <c r="O6" s="98"/>
      <c r="P6" s="102" t="s">
        <v>49</v>
      </c>
      <c r="Q6" s="95"/>
      <c r="R6" s="95"/>
      <c r="S6" s="95"/>
      <c r="T6" s="98"/>
      <c r="U6" s="102" t="s">
        <v>59</v>
      </c>
      <c r="V6" s="95"/>
      <c r="W6" s="98"/>
      <c r="X6" s="109" t="s">
        <v>59</v>
      </c>
      <c r="Y6" s="115"/>
      <c r="Z6" s="108"/>
      <c r="AA6" s="111" t="s">
        <v>51</v>
      </c>
      <c r="AB6" s="102" t="s">
        <v>14</v>
      </c>
      <c r="AC6" s="95"/>
    </row>
    <row r="7" spans="1:29" ht="67.8" customHeight="1" x14ac:dyDescent="0.2">
      <c r="C7" s="106"/>
      <c r="D7" s="106"/>
      <c r="E7" s="96"/>
      <c r="F7" s="91"/>
      <c r="G7" s="103"/>
      <c r="H7" s="96"/>
      <c r="I7" s="96"/>
      <c r="J7" s="91"/>
      <c r="K7" s="103"/>
      <c r="L7" s="124"/>
      <c r="M7" s="106"/>
      <c r="N7" s="106"/>
      <c r="O7" s="91"/>
      <c r="P7" s="103"/>
      <c r="Q7" s="96"/>
      <c r="R7" s="96"/>
      <c r="S7" s="96"/>
      <c r="T7" s="91"/>
      <c r="U7" s="103"/>
      <c r="V7" s="96"/>
      <c r="W7" s="91"/>
      <c r="X7" s="110"/>
      <c r="Y7" s="116"/>
      <c r="Z7" s="92"/>
      <c r="AA7" s="112"/>
      <c r="AB7" s="103"/>
      <c r="AC7" s="96"/>
    </row>
    <row r="8" spans="1:29" ht="25.2" customHeight="1" x14ac:dyDescent="0.2">
      <c r="B8" s="2"/>
      <c r="C8" s="10" t="s">
        <v>23</v>
      </c>
      <c r="D8" s="28">
        <v>8460</v>
      </c>
      <c r="E8" s="29">
        <v>107</v>
      </c>
      <c r="F8" s="29">
        <v>107</v>
      </c>
      <c r="G8" s="65">
        <v>4</v>
      </c>
      <c r="H8" s="30">
        <v>27</v>
      </c>
      <c r="I8" s="31">
        <v>107</v>
      </c>
      <c r="J8" s="30">
        <v>11</v>
      </c>
      <c r="K8" s="65">
        <v>11</v>
      </c>
      <c r="L8" s="31">
        <v>0</v>
      </c>
      <c r="M8" s="32" t="s">
        <v>23</v>
      </c>
      <c r="N8" s="28">
        <v>8460</v>
      </c>
      <c r="O8" s="33">
        <v>4513.8500000000004</v>
      </c>
      <c r="P8" s="71">
        <v>53.3552009456265</v>
      </c>
      <c r="Q8" s="34">
        <v>219.0642</v>
      </c>
      <c r="R8" s="35">
        <f>S8/D8*100</f>
        <v>4.8251524940898349</v>
      </c>
      <c r="S8" s="36">
        <v>408.20790100000005</v>
      </c>
      <c r="T8" s="36">
        <v>408.20790100000005</v>
      </c>
      <c r="U8" s="74">
        <v>73.52109999999999</v>
      </c>
      <c r="V8" s="36">
        <v>51.957868999999995</v>
      </c>
      <c r="W8" s="62">
        <v>65.39286899999999</v>
      </c>
      <c r="X8" s="89">
        <v>5.0999999999999996</v>
      </c>
      <c r="Y8" s="88" t="s">
        <v>23</v>
      </c>
      <c r="Z8" s="81">
        <v>230</v>
      </c>
      <c r="AA8" s="83">
        <v>195</v>
      </c>
      <c r="AB8" s="63">
        <v>35</v>
      </c>
      <c r="AC8" s="37">
        <v>26.843399999999999</v>
      </c>
    </row>
    <row r="9" spans="1:29" ht="25.2" customHeight="1" x14ac:dyDescent="0.2">
      <c r="B9" s="2"/>
      <c r="C9" s="10" t="s">
        <v>24</v>
      </c>
      <c r="D9" s="51">
        <v>2480</v>
      </c>
      <c r="E9" s="52">
        <v>3</v>
      </c>
      <c r="F9" s="58">
        <v>3</v>
      </c>
      <c r="G9" s="65">
        <v>0</v>
      </c>
      <c r="H9" s="52">
        <v>1</v>
      </c>
      <c r="I9" s="52">
        <v>0</v>
      </c>
      <c r="J9" s="58">
        <v>2</v>
      </c>
      <c r="K9" s="65">
        <v>0</v>
      </c>
      <c r="L9" s="52">
        <v>3</v>
      </c>
      <c r="M9" s="10" t="s">
        <v>24</v>
      </c>
      <c r="N9" s="51">
        <v>2480</v>
      </c>
      <c r="O9" s="60">
        <v>1586.42</v>
      </c>
      <c r="P9" s="71">
        <v>63.968548387096781</v>
      </c>
      <c r="Q9" s="54">
        <v>15.019999999999982</v>
      </c>
      <c r="R9" s="53">
        <f t="shared" ref="R9:R34" si="0">S9/D9*100</f>
        <v>1.5925443548387097</v>
      </c>
      <c r="S9" s="54">
        <v>39.495100000000001</v>
      </c>
      <c r="T9" s="62">
        <v>39.495100000000001</v>
      </c>
      <c r="U9" s="74">
        <v>0.94889999999999997</v>
      </c>
      <c r="V9" s="54">
        <v>15.149800000000001</v>
      </c>
      <c r="W9" s="62">
        <v>15.434699999999999</v>
      </c>
      <c r="X9" s="77">
        <v>0.6</v>
      </c>
      <c r="Y9" s="10" t="s">
        <v>24</v>
      </c>
      <c r="Z9" s="81">
        <v>110</v>
      </c>
      <c r="AA9" s="83">
        <v>47</v>
      </c>
      <c r="AB9" s="63">
        <v>64</v>
      </c>
      <c r="AC9" s="51">
        <v>4.0021000000000004</v>
      </c>
    </row>
    <row r="10" spans="1:29" ht="25.2" customHeight="1" x14ac:dyDescent="0.2">
      <c r="B10" s="2"/>
      <c r="C10" s="10" t="s">
        <v>25</v>
      </c>
      <c r="D10" s="51">
        <v>700</v>
      </c>
      <c r="E10" s="52">
        <v>2</v>
      </c>
      <c r="F10" s="58">
        <v>2</v>
      </c>
      <c r="G10" s="65">
        <v>0</v>
      </c>
      <c r="H10" s="52">
        <v>0</v>
      </c>
      <c r="I10" s="52">
        <v>1</v>
      </c>
      <c r="J10" s="58">
        <v>1</v>
      </c>
      <c r="K10" s="65">
        <v>1</v>
      </c>
      <c r="L10" s="52">
        <v>0</v>
      </c>
      <c r="M10" s="10" t="s">
        <v>25</v>
      </c>
      <c r="N10" s="51">
        <v>700</v>
      </c>
      <c r="O10" s="60">
        <v>344.70155899999992</v>
      </c>
      <c r="P10" s="71">
        <v>49.243079857142845</v>
      </c>
      <c r="Q10" s="54">
        <v>-3.1261939999999413</v>
      </c>
      <c r="R10" s="53">
        <f t="shared" si="0"/>
        <v>6.1075428571428567</v>
      </c>
      <c r="S10" s="54">
        <v>42.752799999999993</v>
      </c>
      <c r="T10" s="62">
        <v>42.594499999999996</v>
      </c>
      <c r="U10" s="74">
        <v>8.4375</v>
      </c>
      <c r="V10" s="54">
        <v>1.9968999999999999</v>
      </c>
      <c r="W10" s="62">
        <v>2.5958000000000001</v>
      </c>
      <c r="X10" s="77">
        <v>0.2</v>
      </c>
      <c r="Y10" s="10" t="s">
        <v>25</v>
      </c>
      <c r="Z10" s="81">
        <v>13</v>
      </c>
      <c r="AA10" s="83">
        <v>7</v>
      </c>
      <c r="AB10" s="63">
        <v>5</v>
      </c>
      <c r="AC10" s="51">
        <v>0</v>
      </c>
    </row>
    <row r="11" spans="1:29" ht="25.2" customHeight="1" x14ac:dyDescent="0.2">
      <c r="B11" s="2"/>
      <c r="C11" s="10" t="s">
        <v>26</v>
      </c>
      <c r="D11" s="51">
        <v>2680</v>
      </c>
      <c r="E11" s="52">
        <v>28</v>
      </c>
      <c r="F11" s="58">
        <v>28</v>
      </c>
      <c r="G11" s="65">
        <v>0</v>
      </c>
      <c r="H11" s="52">
        <v>28</v>
      </c>
      <c r="I11" s="52">
        <v>28</v>
      </c>
      <c r="J11" s="58">
        <v>15</v>
      </c>
      <c r="K11" s="65">
        <v>7</v>
      </c>
      <c r="L11" s="52">
        <v>28</v>
      </c>
      <c r="M11" s="10" t="s">
        <v>26</v>
      </c>
      <c r="N11" s="51">
        <v>2680</v>
      </c>
      <c r="O11" s="60">
        <v>1111.6287109999998</v>
      </c>
      <c r="P11" s="71">
        <v>41.478683246268652</v>
      </c>
      <c r="Q11" s="54">
        <v>-60.081289000000197</v>
      </c>
      <c r="R11" s="53">
        <f t="shared" si="0"/>
        <v>10.919482686567164</v>
      </c>
      <c r="S11" s="54">
        <v>292.64213599999999</v>
      </c>
      <c r="T11" s="62">
        <v>292.64213599999999</v>
      </c>
      <c r="U11" s="74">
        <v>66.030299999999997</v>
      </c>
      <c r="V11" s="54">
        <v>29.041899999999998</v>
      </c>
      <c r="W11" s="62">
        <v>31.932200000000002</v>
      </c>
      <c r="X11" s="77">
        <v>0.6</v>
      </c>
      <c r="Y11" s="10" t="s">
        <v>26</v>
      </c>
      <c r="Z11" s="81">
        <v>116</v>
      </c>
      <c r="AA11" s="83">
        <v>70</v>
      </c>
      <c r="AB11" s="63">
        <v>45</v>
      </c>
      <c r="AC11" s="51">
        <v>2.8405</v>
      </c>
    </row>
    <row r="12" spans="1:29" ht="25.2" customHeight="1" x14ac:dyDescent="0.2">
      <c r="B12" s="2"/>
      <c r="C12" s="10" t="s">
        <v>27</v>
      </c>
      <c r="D12" s="51">
        <v>3030</v>
      </c>
      <c r="E12" s="52">
        <v>40</v>
      </c>
      <c r="F12" s="58">
        <v>40</v>
      </c>
      <c r="G12" s="65">
        <v>0</v>
      </c>
      <c r="H12" s="52">
        <v>16</v>
      </c>
      <c r="I12" s="52">
        <v>35</v>
      </c>
      <c r="J12" s="58">
        <v>30</v>
      </c>
      <c r="K12" s="65">
        <v>30</v>
      </c>
      <c r="L12" s="52">
        <v>18</v>
      </c>
      <c r="M12" s="10" t="s">
        <v>27</v>
      </c>
      <c r="N12" s="51">
        <v>3030</v>
      </c>
      <c r="O12" s="60">
        <v>1024.51</v>
      </c>
      <c r="P12" s="71">
        <v>33.812211221122112</v>
      </c>
      <c r="Q12" s="54">
        <v>16.495900000000006</v>
      </c>
      <c r="R12" s="53">
        <f t="shared" si="0"/>
        <v>4.6587832013201327</v>
      </c>
      <c r="S12" s="54">
        <v>141.16113100000001</v>
      </c>
      <c r="T12" s="62">
        <v>141.16113100000001</v>
      </c>
      <c r="U12" s="74">
        <v>33.778099999999995</v>
      </c>
      <c r="V12" s="54">
        <v>36.161431</v>
      </c>
      <c r="W12" s="62">
        <v>38.919331</v>
      </c>
      <c r="X12" s="77">
        <v>3.6</v>
      </c>
      <c r="Y12" s="10" t="s">
        <v>27</v>
      </c>
      <c r="Z12" s="81">
        <v>158</v>
      </c>
      <c r="AA12" s="83">
        <v>61</v>
      </c>
      <c r="AB12" s="63">
        <v>97</v>
      </c>
      <c r="AC12" s="51">
        <v>4.3639000000000001</v>
      </c>
    </row>
    <row r="13" spans="1:29" ht="25.2" customHeight="1" x14ac:dyDescent="0.2">
      <c r="B13" s="2"/>
      <c r="C13" s="10" t="s">
        <v>28</v>
      </c>
      <c r="D13" s="51">
        <v>12500</v>
      </c>
      <c r="E13" s="52">
        <v>9</v>
      </c>
      <c r="F13" s="58">
        <v>9</v>
      </c>
      <c r="G13" s="65">
        <v>3</v>
      </c>
      <c r="H13" s="52">
        <v>3</v>
      </c>
      <c r="I13" s="52">
        <v>9</v>
      </c>
      <c r="J13" s="58">
        <v>8</v>
      </c>
      <c r="K13" s="65">
        <v>7</v>
      </c>
      <c r="L13" s="52">
        <v>1</v>
      </c>
      <c r="M13" s="10" t="s">
        <v>28</v>
      </c>
      <c r="N13" s="51">
        <v>12500</v>
      </c>
      <c r="O13" s="60">
        <v>6538.0360000000001</v>
      </c>
      <c r="P13" s="71">
        <v>52.304288</v>
      </c>
      <c r="Q13" s="54">
        <v>107.648394</v>
      </c>
      <c r="R13" s="53">
        <f t="shared" si="0"/>
        <v>10.864313320000001</v>
      </c>
      <c r="S13" s="54">
        <v>1358.0391650000001</v>
      </c>
      <c r="T13" s="62">
        <v>1358.0391649999999</v>
      </c>
      <c r="U13" s="74">
        <v>71.453500000000005</v>
      </c>
      <c r="V13" s="54">
        <v>512.85096600000008</v>
      </c>
      <c r="W13" s="62">
        <v>558.39731299999994</v>
      </c>
      <c r="X13" s="77">
        <v>14.7</v>
      </c>
      <c r="Y13" s="10" t="s">
        <v>28</v>
      </c>
      <c r="Z13" s="81">
        <v>427</v>
      </c>
      <c r="AA13" s="83">
        <v>327</v>
      </c>
      <c r="AB13" s="63">
        <v>100</v>
      </c>
      <c r="AC13" s="51">
        <v>0.3735</v>
      </c>
    </row>
    <row r="14" spans="1:29" ht="25.2" customHeight="1" x14ac:dyDescent="0.2">
      <c r="B14" s="2"/>
      <c r="C14" s="10" t="s">
        <v>29</v>
      </c>
      <c r="D14" s="51">
        <v>1350</v>
      </c>
      <c r="E14" s="52">
        <v>7</v>
      </c>
      <c r="F14" s="58">
        <v>7</v>
      </c>
      <c r="G14" s="65">
        <v>0</v>
      </c>
      <c r="H14" s="52">
        <v>7</v>
      </c>
      <c r="I14" s="52">
        <v>7</v>
      </c>
      <c r="J14" s="58">
        <v>1</v>
      </c>
      <c r="K14" s="65">
        <v>1</v>
      </c>
      <c r="L14" s="52">
        <v>7</v>
      </c>
      <c r="M14" s="10" t="s">
        <v>29</v>
      </c>
      <c r="N14" s="51">
        <v>1350</v>
      </c>
      <c r="O14" s="60">
        <v>459.79</v>
      </c>
      <c r="P14" s="71">
        <v>34.058518518518518</v>
      </c>
      <c r="Q14" s="54">
        <v>44.069999999999993</v>
      </c>
      <c r="R14" s="53">
        <f t="shared" si="0"/>
        <v>5.2075481481481489</v>
      </c>
      <c r="S14" s="54">
        <v>70.301900000000003</v>
      </c>
      <c r="T14" s="62">
        <v>70.301900000000003</v>
      </c>
      <c r="U14" s="74">
        <v>10.569700000000001</v>
      </c>
      <c r="V14" s="54">
        <v>10.874000000000001</v>
      </c>
      <c r="W14" s="62">
        <v>11.286</v>
      </c>
      <c r="X14" s="77">
        <v>2.5</v>
      </c>
      <c r="Y14" s="10" t="s">
        <v>29</v>
      </c>
      <c r="Z14" s="81">
        <v>2</v>
      </c>
      <c r="AA14" s="83">
        <v>2</v>
      </c>
      <c r="AB14" s="63">
        <v>0</v>
      </c>
      <c r="AC14" s="51">
        <v>8.2199999999999995E-2</v>
      </c>
    </row>
    <row r="15" spans="1:29" ht="25.2" customHeight="1" x14ac:dyDescent="0.2">
      <c r="B15" s="2"/>
      <c r="C15" s="10" t="s">
        <v>30</v>
      </c>
      <c r="D15" s="51">
        <v>6470</v>
      </c>
      <c r="E15" s="52">
        <v>43</v>
      </c>
      <c r="F15" s="58">
        <v>43</v>
      </c>
      <c r="G15" s="65">
        <v>1</v>
      </c>
      <c r="H15" s="52">
        <v>42</v>
      </c>
      <c r="I15" s="52">
        <v>43</v>
      </c>
      <c r="J15" s="58">
        <v>41</v>
      </c>
      <c r="K15" s="65">
        <v>32</v>
      </c>
      <c r="L15" s="52">
        <v>43</v>
      </c>
      <c r="M15" s="10" t="s">
        <v>30</v>
      </c>
      <c r="N15" s="51">
        <v>6470</v>
      </c>
      <c r="O15" s="60">
        <v>3518.4251530000001</v>
      </c>
      <c r="P15" s="71">
        <v>54.380605146831527</v>
      </c>
      <c r="Q15" s="54">
        <v>127.63381499999923</v>
      </c>
      <c r="R15" s="53">
        <f t="shared" si="0"/>
        <v>15.893114574961364</v>
      </c>
      <c r="S15" s="54">
        <v>1028.2845130000003</v>
      </c>
      <c r="T15" s="62">
        <v>1027.974013</v>
      </c>
      <c r="U15" s="74">
        <v>137.32769999999999</v>
      </c>
      <c r="V15" s="54">
        <v>43.55818</v>
      </c>
      <c r="W15" s="62">
        <v>68.68768</v>
      </c>
      <c r="X15" s="77">
        <v>7.7</v>
      </c>
      <c r="Y15" s="10" t="s">
        <v>30</v>
      </c>
      <c r="Z15" s="81">
        <v>76</v>
      </c>
      <c r="AA15" s="83">
        <v>23</v>
      </c>
      <c r="AB15" s="63">
        <v>53</v>
      </c>
      <c r="AC15" s="51">
        <v>1.3812</v>
      </c>
    </row>
    <row r="16" spans="1:29" ht="25.2" customHeight="1" x14ac:dyDescent="0.2">
      <c r="B16" s="2"/>
      <c r="C16" s="10" t="s">
        <v>31</v>
      </c>
      <c r="D16" s="51">
        <v>3670</v>
      </c>
      <c r="E16" s="52">
        <v>17</v>
      </c>
      <c r="F16" s="58">
        <v>17</v>
      </c>
      <c r="G16" s="65">
        <v>3</v>
      </c>
      <c r="H16" s="52">
        <v>1</v>
      </c>
      <c r="I16" s="52">
        <v>16</v>
      </c>
      <c r="J16" s="58">
        <v>16</v>
      </c>
      <c r="K16" s="65">
        <v>14</v>
      </c>
      <c r="L16" s="52">
        <v>17</v>
      </c>
      <c r="M16" s="10" t="s">
        <v>31</v>
      </c>
      <c r="N16" s="51">
        <v>3670</v>
      </c>
      <c r="O16" s="60">
        <v>1584.6765000000003</v>
      </c>
      <c r="P16" s="71">
        <v>43.179196185286109</v>
      </c>
      <c r="Q16" s="54">
        <v>117.69640000000027</v>
      </c>
      <c r="R16" s="53">
        <f t="shared" si="0"/>
        <v>7.4485749863760216</v>
      </c>
      <c r="S16" s="54">
        <v>273.36270200000001</v>
      </c>
      <c r="T16" s="62">
        <v>273.36270200000001</v>
      </c>
      <c r="U16" s="74">
        <v>121.00295900000003</v>
      </c>
      <c r="V16" s="54">
        <v>22.719099999999997</v>
      </c>
      <c r="W16" s="62">
        <v>27.9819</v>
      </c>
      <c r="X16" s="77">
        <v>17.399999999999999</v>
      </c>
      <c r="Y16" s="10" t="s">
        <v>31</v>
      </c>
      <c r="Z16" s="81">
        <v>77</v>
      </c>
      <c r="AA16" s="83">
        <v>60</v>
      </c>
      <c r="AB16" s="63">
        <v>16</v>
      </c>
      <c r="AC16" s="51">
        <v>6.7366000000000001</v>
      </c>
    </row>
    <row r="17" spans="2:29" ht="25.2" customHeight="1" x14ac:dyDescent="0.2">
      <c r="B17" s="2"/>
      <c r="C17" s="10" t="s">
        <v>32</v>
      </c>
      <c r="D17" s="51">
        <v>2190</v>
      </c>
      <c r="E17" s="52">
        <v>15</v>
      </c>
      <c r="F17" s="58">
        <v>15</v>
      </c>
      <c r="G17" s="65">
        <v>1</v>
      </c>
      <c r="H17" s="52">
        <v>14</v>
      </c>
      <c r="I17" s="52">
        <v>15</v>
      </c>
      <c r="J17" s="58">
        <v>15</v>
      </c>
      <c r="K17" s="65">
        <v>15</v>
      </c>
      <c r="L17" s="52">
        <v>1</v>
      </c>
      <c r="M17" s="10" t="s">
        <v>32</v>
      </c>
      <c r="N17" s="51">
        <v>2190</v>
      </c>
      <c r="O17" s="60">
        <v>1293.1500000000001</v>
      </c>
      <c r="P17" s="71">
        <v>59.047945205479458</v>
      </c>
      <c r="Q17" s="54">
        <v>-79.839999999999918</v>
      </c>
      <c r="R17" s="53">
        <f t="shared" si="0"/>
        <v>5.9798630136986306</v>
      </c>
      <c r="S17" s="54">
        <v>130.959</v>
      </c>
      <c r="T17" s="62">
        <v>130.959</v>
      </c>
      <c r="U17" s="74">
        <v>33.485500000000002</v>
      </c>
      <c r="V17" s="54">
        <v>42.504600000000003</v>
      </c>
      <c r="W17" s="62">
        <v>43.857799999999997</v>
      </c>
      <c r="X17" s="77">
        <v>13.9</v>
      </c>
      <c r="Y17" s="10" t="s">
        <v>32</v>
      </c>
      <c r="Z17" s="81">
        <v>136</v>
      </c>
      <c r="AA17" s="83">
        <v>102</v>
      </c>
      <c r="AB17" s="63">
        <v>34</v>
      </c>
      <c r="AC17" s="51">
        <v>5.6303000000000001</v>
      </c>
    </row>
    <row r="18" spans="2:29" ht="25.2" customHeight="1" x14ac:dyDescent="0.2">
      <c r="B18" s="2"/>
      <c r="C18" s="10" t="s">
        <v>33</v>
      </c>
      <c r="D18" s="51">
        <v>3950</v>
      </c>
      <c r="E18" s="52">
        <v>50</v>
      </c>
      <c r="F18" s="58">
        <v>50</v>
      </c>
      <c r="G18" s="65">
        <v>2</v>
      </c>
      <c r="H18" s="52">
        <v>2</v>
      </c>
      <c r="I18" s="52">
        <v>50</v>
      </c>
      <c r="J18" s="58">
        <v>10</v>
      </c>
      <c r="K18" s="65">
        <v>10</v>
      </c>
      <c r="L18" s="52">
        <v>1</v>
      </c>
      <c r="M18" s="10" t="s">
        <v>33</v>
      </c>
      <c r="N18" s="51">
        <v>3950</v>
      </c>
      <c r="O18" s="60">
        <v>2905.67</v>
      </c>
      <c r="P18" s="71">
        <v>73.561265822784819</v>
      </c>
      <c r="Q18" s="54">
        <v>46.289999999999964</v>
      </c>
      <c r="R18" s="53">
        <f t="shared" si="0"/>
        <v>17.405067316455696</v>
      </c>
      <c r="S18" s="54">
        <v>687.50015900000005</v>
      </c>
      <c r="T18" s="62">
        <v>687.50015899999994</v>
      </c>
      <c r="U18" s="74">
        <v>71.101500000000001</v>
      </c>
      <c r="V18" s="54">
        <v>213.680633</v>
      </c>
      <c r="W18" s="62">
        <v>224.08773299999996</v>
      </c>
      <c r="X18" s="77">
        <v>7</v>
      </c>
      <c r="Y18" s="10" t="s">
        <v>33</v>
      </c>
      <c r="Z18" s="81">
        <v>55</v>
      </c>
      <c r="AA18" s="83">
        <v>34</v>
      </c>
      <c r="AB18" s="63">
        <v>21</v>
      </c>
      <c r="AC18" s="51">
        <v>2.4857</v>
      </c>
    </row>
    <row r="19" spans="2:29" ht="25.2" customHeight="1" x14ac:dyDescent="0.2">
      <c r="B19" s="2"/>
      <c r="C19" s="10" t="s">
        <v>34</v>
      </c>
      <c r="D19" s="51">
        <v>1470</v>
      </c>
      <c r="E19" s="52">
        <v>16</v>
      </c>
      <c r="F19" s="58">
        <v>15</v>
      </c>
      <c r="G19" s="65">
        <v>0</v>
      </c>
      <c r="H19" s="52">
        <v>2</v>
      </c>
      <c r="I19" s="52">
        <v>11</v>
      </c>
      <c r="J19" s="58">
        <v>1</v>
      </c>
      <c r="K19" s="65">
        <v>1</v>
      </c>
      <c r="L19" s="52">
        <v>2</v>
      </c>
      <c r="M19" s="10" t="s">
        <v>34</v>
      </c>
      <c r="N19" s="51">
        <v>1470</v>
      </c>
      <c r="O19" s="60">
        <v>902.07</v>
      </c>
      <c r="P19" s="71">
        <v>61.365306122448985</v>
      </c>
      <c r="Q19" s="54">
        <v>7.4900000000000091</v>
      </c>
      <c r="R19" s="53">
        <f t="shared" si="0"/>
        <v>3.0199999999999996</v>
      </c>
      <c r="S19" s="54">
        <v>44.393999999999998</v>
      </c>
      <c r="T19" s="62">
        <v>44.393999999999998</v>
      </c>
      <c r="U19" s="74">
        <v>4.0999999999999996</v>
      </c>
      <c r="V19" s="54">
        <v>22.153199999999998</v>
      </c>
      <c r="W19" s="62">
        <v>22.153199999999998</v>
      </c>
      <c r="X19" s="77">
        <v>1.7</v>
      </c>
      <c r="Y19" s="10" t="s">
        <v>34</v>
      </c>
      <c r="Z19" s="81">
        <v>116</v>
      </c>
      <c r="AA19" s="83">
        <v>69</v>
      </c>
      <c r="AB19" s="63">
        <v>47</v>
      </c>
      <c r="AC19" s="51">
        <v>0.68049999999999999</v>
      </c>
    </row>
    <row r="20" spans="2:29" ht="25.2" customHeight="1" x14ac:dyDescent="0.2">
      <c r="B20" s="2"/>
      <c r="C20" s="10" t="s">
        <v>35</v>
      </c>
      <c r="D20" s="51">
        <v>2170</v>
      </c>
      <c r="E20" s="52">
        <v>34</v>
      </c>
      <c r="F20" s="58">
        <v>26</v>
      </c>
      <c r="G20" s="65">
        <v>0</v>
      </c>
      <c r="H20" s="52">
        <v>25</v>
      </c>
      <c r="I20" s="52">
        <v>25</v>
      </c>
      <c r="J20" s="58">
        <v>25</v>
      </c>
      <c r="K20" s="65">
        <v>25</v>
      </c>
      <c r="L20" s="52">
        <v>25</v>
      </c>
      <c r="M20" s="10" t="s">
        <v>35</v>
      </c>
      <c r="N20" s="51">
        <v>2170</v>
      </c>
      <c r="O20" s="60">
        <v>1856.6720750999998</v>
      </c>
      <c r="P20" s="71">
        <v>85.56092511981565</v>
      </c>
      <c r="Q20" s="54">
        <v>143.09957509999981</v>
      </c>
      <c r="R20" s="53">
        <f t="shared" si="0"/>
        <v>11.433202442396313</v>
      </c>
      <c r="S20" s="54">
        <v>248.100493</v>
      </c>
      <c r="T20" s="62">
        <v>248.10049299999997</v>
      </c>
      <c r="U20" s="74">
        <v>59.320199999999993</v>
      </c>
      <c r="V20" s="54">
        <v>34.411299999999997</v>
      </c>
      <c r="W20" s="62">
        <v>40.658200000000001</v>
      </c>
      <c r="X20" s="77">
        <v>5.3</v>
      </c>
      <c r="Y20" s="10" t="s">
        <v>35</v>
      </c>
      <c r="Z20" s="81">
        <v>21</v>
      </c>
      <c r="AA20" s="83">
        <v>7</v>
      </c>
      <c r="AB20" s="63">
        <v>14</v>
      </c>
      <c r="AC20" s="51">
        <v>0.44529999999999997</v>
      </c>
    </row>
    <row r="21" spans="2:29" ht="25.2" customHeight="1" x14ac:dyDescent="0.2">
      <c r="B21" s="2"/>
      <c r="C21" s="10" t="s">
        <v>36</v>
      </c>
      <c r="D21" s="51">
        <v>99</v>
      </c>
      <c r="E21" s="52">
        <v>1</v>
      </c>
      <c r="F21" s="58">
        <v>1</v>
      </c>
      <c r="G21" s="65">
        <v>0</v>
      </c>
      <c r="H21" s="52">
        <v>1</v>
      </c>
      <c r="I21" s="52">
        <v>1</v>
      </c>
      <c r="J21" s="58">
        <v>1</v>
      </c>
      <c r="K21" s="65">
        <v>1</v>
      </c>
      <c r="L21" s="52">
        <v>1</v>
      </c>
      <c r="M21" s="10" t="s">
        <v>36</v>
      </c>
      <c r="N21" s="51">
        <v>99</v>
      </c>
      <c r="O21" s="60">
        <v>11.435</v>
      </c>
      <c r="P21" s="71">
        <v>11.550505050505052</v>
      </c>
      <c r="Q21" s="54">
        <v>9.529999999999994E-2</v>
      </c>
      <c r="R21" s="53">
        <f t="shared" si="0"/>
        <v>3.0036363636363634</v>
      </c>
      <c r="S21" s="54">
        <v>2.9735999999999998</v>
      </c>
      <c r="T21" s="62">
        <v>2.9735999999999998</v>
      </c>
      <c r="U21" s="74">
        <v>16</v>
      </c>
      <c r="V21" s="54">
        <v>0.88380000000000003</v>
      </c>
      <c r="W21" s="62">
        <v>0.88380000000000003</v>
      </c>
      <c r="X21" s="77">
        <v>0</v>
      </c>
      <c r="Y21" s="10" t="s">
        <v>36</v>
      </c>
      <c r="Z21" s="81">
        <v>26</v>
      </c>
      <c r="AA21" s="83">
        <v>10</v>
      </c>
      <c r="AB21" s="63">
        <v>16</v>
      </c>
      <c r="AC21" s="51">
        <v>8.5952000000000002</v>
      </c>
    </row>
    <row r="22" spans="2:29" ht="25.2" customHeight="1" x14ac:dyDescent="0.2">
      <c r="B22" s="2"/>
      <c r="C22" s="10" t="s">
        <v>37</v>
      </c>
      <c r="D22" s="51">
        <v>698</v>
      </c>
      <c r="E22" s="52">
        <v>10</v>
      </c>
      <c r="F22" s="58">
        <v>10</v>
      </c>
      <c r="G22" s="65">
        <v>0</v>
      </c>
      <c r="H22" s="52">
        <v>3</v>
      </c>
      <c r="I22" s="52">
        <v>9</v>
      </c>
      <c r="J22" s="58">
        <v>4</v>
      </c>
      <c r="K22" s="65">
        <v>4</v>
      </c>
      <c r="L22" s="52">
        <v>2</v>
      </c>
      <c r="M22" s="10" t="s">
        <v>37</v>
      </c>
      <c r="N22" s="51">
        <v>698</v>
      </c>
      <c r="O22" s="60">
        <v>372.11</v>
      </c>
      <c r="P22" s="71">
        <v>53.310888252148999</v>
      </c>
      <c r="Q22" s="54">
        <v>8.0200000000000387</v>
      </c>
      <c r="R22" s="53">
        <f t="shared" si="0"/>
        <v>14.455501432664756</v>
      </c>
      <c r="S22" s="54">
        <v>100.8994</v>
      </c>
      <c r="T22" s="62">
        <v>100.8994</v>
      </c>
      <c r="U22" s="74">
        <v>17.786799999999999</v>
      </c>
      <c r="V22" s="54">
        <v>13.355600000000001</v>
      </c>
      <c r="W22" s="62">
        <v>13.536199999999999</v>
      </c>
      <c r="X22" s="77">
        <v>5.9</v>
      </c>
      <c r="Y22" s="10" t="s">
        <v>37</v>
      </c>
      <c r="Z22" s="81">
        <v>110</v>
      </c>
      <c r="AA22" s="83">
        <v>38</v>
      </c>
      <c r="AB22" s="63">
        <v>72</v>
      </c>
      <c r="AC22" s="51">
        <v>6.0838000000000001</v>
      </c>
    </row>
    <row r="23" spans="2:29" ht="25.2" customHeight="1" x14ac:dyDescent="0.2">
      <c r="C23" s="10" t="s">
        <v>38</v>
      </c>
      <c r="D23" s="51">
        <v>3240</v>
      </c>
      <c r="E23" s="52">
        <v>4</v>
      </c>
      <c r="F23" s="58">
        <v>4</v>
      </c>
      <c r="G23" s="65">
        <v>0</v>
      </c>
      <c r="H23" s="52">
        <v>1</v>
      </c>
      <c r="I23" s="52">
        <v>3</v>
      </c>
      <c r="J23" s="58">
        <v>3</v>
      </c>
      <c r="K23" s="65">
        <v>3</v>
      </c>
      <c r="L23" s="52">
        <v>1</v>
      </c>
      <c r="M23" s="10" t="s">
        <v>38</v>
      </c>
      <c r="N23" s="51">
        <v>3240</v>
      </c>
      <c r="O23" s="60">
        <v>1528.2211650000004</v>
      </c>
      <c r="P23" s="71">
        <v>47.167319907407418</v>
      </c>
      <c r="Q23" s="54">
        <v>68.875516999999945</v>
      </c>
      <c r="R23" s="53">
        <f t="shared" si="0"/>
        <v>4.8072907098765434</v>
      </c>
      <c r="S23" s="54">
        <v>155.75621900000002</v>
      </c>
      <c r="T23" s="62">
        <v>155.75621899999999</v>
      </c>
      <c r="U23" s="74">
        <v>68.015941999999981</v>
      </c>
      <c r="V23" s="54">
        <v>60.744277000000004</v>
      </c>
      <c r="W23" s="62">
        <v>63.050177000000005</v>
      </c>
      <c r="X23" s="77">
        <v>4.2</v>
      </c>
      <c r="Y23" s="10" t="s">
        <v>38</v>
      </c>
      <c r="Z23" s="81">
        <v>217</v>
      </c>
      <c r="AA23" s="83">
        <v>47</v>
      </c>
      <c r="AB23" s="63">
        <v>170</v>
      </c>
      <c r="AC23" s="51">
        <v>13.628299999999999</v>
      </c>
    </row>
    <row r="24" spans="2:29" ht="25.2" customHeight="1" x14ac:dyDescent="0.2">
      <c r="C24" s="10" t="s">
        <v>39</v>
      </c>
      <c r="D24" s="51">
        <v>1500</v>
      </c>
      <c r="E24" s="52">
        <v>1</v>
      </c>
      <c r="F24" s="58">
        <v>1</v>
      </c>
      <c r="G24" s="65">
        <v>0</v>
      </c>
      <c r="H24" s="52">
        <v>1</v>
      </c>
      <c r="I24" s="52">
        <v>0</v>
      </c>
      <c r="J24" s="58">
        <v>0</v>
      </c>
      <c r="K24" s="65">
        <v>0</v>
      </c>
      <c r="L24" s="52">
        <v>1</v>
      </c>
      <c r="M24" s="10" t="s">
        <v>39</v>
      </c>
      <c r="N24" s="51">
        <v>1500</v>
      </c>
      <c r="O24" s="60">
        <v>840.31</v>
      </c>
      <c r="P24" s="71">
        <v>56.020666666666664</v>
      </c>
      <c r="Q24" s="54">
        <v>49.349999999999909</v>
      </c>
      <c r="R24" s="53">
        <f t="shared" si="0"/>
        <v>8.6693133333333332</v>
      </c>
      <c r="S24" s="54">
        <v>130.03970000000001</v>
      </c>
      <c r="T24" s="62">
        <v>129.82470000000001</v>
      </c>
      <c r="U24" s="74">
        <v>79.630799999999994</v>
      </c>
      <c r="V24" s="54">
        <v>30.646599999999999</v>
      </c>
      <c r="W24" s="62">
        <v>31.426200000000001</v>
      </c>
      <c r="X24" s="77">
        <v>23.4</v>
      </c>
      <c r="Y24" s="10" t="s">
        <v>39</v>
      </c>
      <c r="Z24" s="81">
        <v>306</v>
      </c>
      <c r="AA24" s="83">
        <v>130</v>
      </c>
      <c r="AB24" s="63">
        <v>175</v>
      </c>
      <c r="AC24" s="51">
        <v>8.3566000000000003</v>
      </c>
    </row>
    <row r="25" spans="2:29" ht="25.2" customHeight="1" x14ac:dyDescent="0.2">
      <c r="C25" s="10" t="s">
        <v>40</v>
      </c>
      <c r="D25" s="51">
        <v>2740</v>
      </c>
      <c r="E25" s="52">
        <v>34</v>
      </c>
      <c r="F25" s="58">
        <v>25</v>
      </c>
      <c r="G25" s="65">
        <v>0</v>
      </c>
      <c r="H25" s="52">
        <v>6</v>
      </c>
      <c r="I25" s="52">
        <v>13</v>
      </c>
      <c r="J25" s="58">
        <v>19</v>
      </c>
      <c r="K25" s="65">
        <v>8</v>
      </c>
      <c r="L25" s="52">
        <v>3</v>
      </c>
      <c r="M25" s="10" t="s">
        <v>40</v>
      </c>
      <c r="N25" s="51">
        <v>2740</v>
      </c>
      <c r="O25" s="60">
        <v>355.43419999999998</v>
      </c>
      <c r="P25" s="71">
        <v>12.97205109489051</v>
      </c>
      <c r="Q25" s="54">
        <v>35.882849999999962</v>
      </c>
      <c r="R25" s="53">
        <f t="shared" si="0"/>
        <v>1.9461500364963504</v>
      </c>
      <c r="S25" s="54">
        <v>53.324511000000001</v>
      </c>
      <c r="T25" s="62">
        <v>53.324510999999987</v>
      </c>
      <c r="U25" s="74">
        <v>13.343</v>
      </c>
      <c r="V25" s="54">
        <v>27.910420999999999</v>
      </c>
      <c r="W25" s="62">
        <v>27.910420999999996</v>
      </c>
      <c r="X25" s="77">
        <v>2.4</v>
      </c>
      <c r="Y25" s="10" t="s">
        <v>40</v>
      </c>
      <c r="Z25" s="81">
        <v>163</v>
      </c>
      <c r="AA25" s="83">
        <v>21</v>
      </c>
      <c r="AB25" s="63">
        <v>143</v>
      </c>
      <c r="AC25" s="51">
        <v>5.2380000000000004</v>
      </c>
    </row>
    <row r="26" spans="2:29" ht="25.2" customHeight="1" x14ac:dyDescent="0.2">
      <c r="C26" s="10" t="s">
        <v>41</v>
      </c>
      <c r="D26" s="51">
        <v>1450</v>
      </c>
      <c r="E26" s="52">
        <v>14</v>
      </c>
      <c r="F26" s="58">
        <v>14</v>
      </c>
      <c r="G26" s="65">
        <v>0</v>
      </c>
      <c r="H26" s="52">
        <v>3</v>
      </c>
      <c r="I26" s="52">
        <v>5</v>
      </c>
      <c r="J26" s="58">
        <v>4</v>
      </c>
      <c r="K26" s="65">
        <v>4</v>
      </c>
      <c r="L26" s="52">
        <v>4</v>
      </c>
      <c r="M26" s="10" t="s">
        <v>41</v>
      </c>
      <c r="N26" s="51">
        <v>1450</v>
      </c>
      <c r="O26" s="60">
        <v>286.26559999999995</v>
      </c>
      <c r="P26" s="71">
        <v>19.742455172413788</v>
      </c>
      <c r="Q26" s="54">
        <v>6.1521109999999339</v>
      </c>
      <c r="R26" s="53">
        <f t="shared" si="0"/>
        <v>4.8196827586206883</v>
      </c>
      <c r="S26" s="54">
        <v>69.88539999999999</v>
      </c>
      <c r="T26" s="62">
        <v>69.885400000000004</v>
      </c>
      <c r="U26" s="74">
        <v>19.352999999999998</v>
      </c>
      <c r="V26" s="54">
        <v>6.4476000000000004</v>
      </c>
      <c r="W26" s="62">
        <v>8.4611000000000001</v>
      </c>
      <c r="X26" s="77">
        <v>1.7</v>
      </c>
      <c r="Y26" s="10" t="s">
        <v>41</v>
      </c>
      <c r="Z26" s="81">
        <v>122</v>
      </c>
      <c r="AA26" s="83">
        <v>0</v>
      </c>
      <c r="AB26" s="63">
        <v>122</v>
      </c>
      <c r="AC26" s="51">
        <v>0</v>
      </c>
    </row>
    <row r="27" spans="2:29" ht="25.2" customHeight="1" x14ac:dyDescent="0.2">
      <c r="C27" s="10" t="s">
        <v>42</v>
      </c>
      <c r="D27" s="51">
        <v>412</v>
      </c>
      <c r="E27" s="52">
        <v>10</v>
      </c>
      <c r="F27" s="58">
        <v>10</v>
      </c>
      <c r="G27" s="65">
        <v>0</v>
      </c>
      <c r="H27" s="52">
        <v>3</v>
      </c>
      <c r="I27" s="52">
        <v>2</v>
      </c>
      <c r="J27" s="58">
        <v>0</v>
      </c>
      <c r="K27" s="65">
        <v>0</v>
      </c>
      <c r="L27" s="52">
        <v>3</v>
      </c>
      <c r="M27" s="10" t="s">
        <v>42</v>
      </c>
      <c r="N27" s="51">
        <v>412</v>
      </c>
      <c r="O27" s="60">
        <v>119.5</v>
      </c>
      <c r="P27" s="71">
        <v>29.004854368932037</v>
      </c>
      <c r="Q27" s="54">
        <v>1.4099999999999966</v>
      </c>
      <c r="R27" s="53">
        <f t="shared" si="0"/>
        <v>4.5378883495145628</v>
      </c>
      <c r="S27" s="54">
        <v>18.696099999999998</v>
      </c>
      <c r="T27" s="62">
        <v>18.696100000000001</v>
      </c>
      <c r="U27" s="74">
        <v>5.4063999999999997</v>
      </c>
      <c r="V27" s="54">
        <v>1.3767</v>
      </c>
      <c r="W27" s="62">
        <v>1.3767</v>
      </c>
      <c r="X27" s="77">
        <v>0.1</v>
      </c>
      <c r="Y27" s="10" t="s">
        <v>42</v>
      </c>
      <c r="Z27" s="81">
        <v>19</v>
      </c>
      <c r="AA27" s="83">
        <v>0</v>
      </c>
      <c r="AB27" s="63">
        <v>19</v>
      </c>
      <c r="AC27" s="51">
        <v>0</v>
      </c>
    </row>
    <row r="28" spans="2:29" ht="25.2" customHeight="1" x14ac:dyDescent="0.2">
      <c r="C28" s="10" t="s">
        <v>43</v>
      </c>
      <c r="D28" s="51">
        <v>1130</v>
      </c>
      <c r="E28" s="52">
        <v>13</v>
      </c>
      <c r="F28" s="58">
        <v>13</v>
      </c>
      <c r="G28" s="65">
        <v>0</v>
      </c>
      <c r="H28" s="52">
        <v>11</v>
      </c>
      <c r="I28" s="52">
        <v>13</v>
      </c>
      <c r="J28" s="58">
        <v>5</v>
      </c>
      <c r="K28" s="65">
        <v>5</v>
      </c>
      <c r="L28" s="52">
        <v>3</v>
      </c>
      <c r="M28" s="10" t="s">
        <v>43</v>
      </c>
      <c r="N28" s="51">
        <v>1130</v>
      </c>
      <c r="O28" s="60">
        <v>233.31610000000001</v>
      </c>
      <c r="P28" s="71">
        <v>20.647442477876108</v>
      </c>
      <c r="Q28" s="54">
        <v>-1.4036000000000115</v>
      </c>
      <c r="R28" s="53">
        <f t="shared" si="0"/>
        <v>0.91157522123893797</v>
      </c>
      <c r="S28" s="54">
        <v>10.300799999999999</v>
      </c>
      <c r="T28" s="62">
        <v>9.9474999999999998</v>
      </c>
      <c r="U28" s="74">
        <v>2.5895999999999999</v>
      </c>
      <c r="V28" s="54">
        <v>0.23530000000000001</v>
      </c>
      <c r="W28" s="62">
        <v>0.83830000000000005</v>
      </c>
      <c r="X28" s="77">
        <v>0.4</v>
      </c>
      <c r="Y28" s="10" t="s">
        <v>43</v>
      </c>
      <c r="Z28" s="81">
        <v>67</v>
      </c>
      <c r="AA28" s="83">
        <v>2</v>
      </c>
      <c r="AB28" s="63">
        <v>65</v>
      </c>
      <c r="AC28" s="51">
        <v>0</v>
      </c>
    </row>
    <row r="29" spans="2:29" ht="25.2" customHeight="1" x14ac:dyDescent="0.2">
      <c r="C29" s="10" t="s">
        <v>44</v>
      </c>
      <c r="D29" s="51">
        <v>187</v>
      </c>
      <c r="E29" s="52">
        <v>2</v>
      </c>
      <c r="F29" s="58">
        <v>2</v>
      </c>
      <c r="G29" s="65">
        <v>0</v>
      </c>
      <c r="H29" s="52">
        <v>0</v>
      </c>
      <c r="I29" s="52">
        <v>2</v>
      </c>
      <c r="J29" s="58">
        <v>0</v>
      </c>
      <c r="K29" s="65">
        <v>0</v>
      </c>
      <c r="L29" s="52">
        <v>0</v>
      </c>
      <c r="M29" s="10" t="s">
        <v>44</v>
      </c>
      <c r="N29" s="51">
        <v>187</v>
      </c>
      <c r="O29" s="60">
        <v>14.59</v>
      </c>
      <c r="P29" s="71">
        <v>7.8021390374331547</v>
      </c>
      <c r="Q29" s="54">
        <v>1.3699999999999992</v>
      </c>
      <c r="R29" s="53">
        <f>S29/D29*100</f>
        <v>0.94721925133689855</v>
      </c>
      <c r="S29" s="54">
        <v>1.7713000000000001</v>
      </c>
      <c r="T29" s="62">
        <v>1.7713000000000001</v>
      </c>
      <c r="U29" s="74">
        <v>0</v>
      </c>
      <c r="V29" s="54">
        <v>0.60850000000000004</v>
      </c>
      <c r="W29" s="62">
        <v>0.60850000000000004</v>
      </c>
      <c r="X29" s="77">
        <v>0</v>
      </c>
      <c r="Y29" s="10" t="s">
        <v>44</v>
      </c>
      <c r="Z29" s="81">
        <v>0</v>
      </c>
      <c r="AA29" s="83">
        <v>0</v>
      </c>
      <c r="AB29" s="63">
        <v>0</v>
      </c>
      <c r="AC29" s="51">
        <v>0</v>
      </c>
    </row>
    <row r="30" spans="2:29" ht="25.2" customHeight="1" x14ac:dyDescent="0.2">
      <c r="C30" s="10" t="s">
        <v>45</v>
      </c>
      <c r="D30" s="51">
        <v>336</v>
      </c>
      <c r="E30" s="52">
        <v>5</v>
      </c>
      <c r="F30" s="59">
        <v>5</v>
      </c>
      <c r="G30" s="66">
        <v>0</v>
      </c>
      <c r="H30" s="55">
        <v>1</v>
      </c>
      <c r="I30" s="55">
        <v>0</v>
      </c>
      <c r="J30" s="59">
        <v>5</v>
      </c>
      <c r="K30" s="66">
        <v>2</v>
      </c>
      <c r="L30" s="55">
        <v>1</v>
      </c>
      <c r="M30" s="10" t="s">
        <v>45</v>
      </c>
      <c r="N30" s="51">
        <v>336</v>
      </c>
      <c r="O30" s="60">
        <v>49.968010000000014</v>
      </c>
      <c r="P30" s="71">
        <v>14.871431547619052</v>
      </c>
      <c r="Q30" s="54">
        <v>1.9856100000000083</v>
      </c>
      <c r="R30" s="53">
        <f>S30/D30*100</f>
        <v>0.64775803571428558</v>
      </c>
      <c r="S30" s="54">
        <v>2.1764669999999997</v>
      </c>
      <c r="T30" s="62">
        <v>2.1764669999999997</v>
      </c>
      <c r="U30" s="74">
        <v>0</v>
      </c>
      <c r="V30" s="54">
        <v>1.1824669999999999</v>
      </c>
      <c r="W30" s="62">
        <v>1.1824669999999999</v>
      </c>
      <c r="X30" s="77">
        <v>0</v>
      </c>
      <c r="Y30" s="10" t="s">
        <v>45</v>
      </c>
      <c r="Z30" s="82">
        <v>39</v>
      </c>
      <c r="AA30" s="84">
        <v>2</v>
      </c>
      <c r="AB30" s="64">
        <v>37</v>
      </c>
      <c r="AC30" s="56">
        <v>0.27060000000000001</v>
      </c>
    </row>
    <row r="31" spans="2:29" ht="25.2" customHeight="1" x14ac:dyDescent="0.2">
      <c r="C31" s="10" t="s">
        <v>46</v>
      </c>
      <c r="D31" s="51">
        <v>1930</v>
      </c>
      <c r="E31" s="52">
        <v>27</v>
      </c>
      <c r="F31" s="59">
        <v>27</v>
      </c>
      <c r="G31" s="66">
        <v>2</v>
      </c>
      <c r="H31" s="55">
        <v>2</v>
      </c>
      <c r="I31" s="55">
        <v>24</v>
      </c>
      <c r="J31" s="59">
        <v>14</v>
      </c>
      <c r="K31" s="66">
        <v>1</v>
      </c>
      <c r="L31" s="55">
        <v>0</v>
      </c>
      <c r="M31" s="10" t="s">
        <v>46</v>
      </c>
      <c r="N31" s="51">
        <v>1930</v>
      </c>
      <c r="O31" s="60">
        <v>574.15</v>
      </c>
      <c r="P31" s="71">
        <v>29.748704663212433</v>
      </c>
      <c r="Q31" s="54">
        <v>22.419999999999959</v>
      </c>
      <c r="R31" s="53">
        <f t="shared" si="0"/>
        <v>25.301443419689118</v>
      </c>
      <c r="S31" s="54">
        <v>488.317858</v>
      </c>
      <c r="T31" s="62">
        <v>488.256058</v>
      </c>
      <c r="U31" s="74">
        <v>102.49069999999999</v>
      </c>
      <c r="V31" s="54">
        <v>7.9683999999999999</v>
      </c>
      <c r="W31" s="62">
        <v>10.0115</v>
      </c>
      <c r="X31" s="77">
        <v>0.5</v>
      </c>
      <c r="Y31" s="10" t="s">
        <v>46</v>
      </c>
      <c r="Z31" s="82">
        <v>46</v>
      </c>
      <c r="AA31" s="84">
        <v>16</v>
      </c>
      <c r="AB31" s="64">
        <v>30</v>
      </c>
      <c r="AC31" s="56">
        <v>2.754</v>
      </c>
    </row>
    <row r="32" spans="2:29" ht="25.2" customHeight="1" x14ac:dyDescent="0.2">
      <c r="C32" s="10" t="s">
        <v>47</v>
      </c>
      <c r="D32" s="51">
        <v>756</v>
      </c>
      <c r="E32" s="52">
        <v>56</v>
      </c>
      <c r="F32" s="59">
        <v>56</v>
      </c>
      <c r="G32" s="66">
        <v>0</v>
      </c>
      <c r="H32" s="55">
        <v>55</v>
      </c>
      <c r="I32" s="55">
        <v>11</v>
      </c>
      <c r="J32" s="59">
        <v>4</v>
      </c>
      <c r="K32" s="66">
        <v>4</v>
      </c>
      <c r="L32" s="55">
        <v>1</v>
      </c>
      <c r="M32" s="10" t="s">
        <v>47</v>
      </c>
      <c r="N32" s="51">
        <v>756</v>
      </c>
      <c r="O32" s="60">
        <v>184.80330000000001</v>
      </c>
      <c r="P32" s="71">
        <v>24.444880952380956</v>
      </c>
      <c r="Q32" s="54">
        <v>10.670599999999979</v>
      </c>
      <c r="R32" s="53">
        <f t="shared" si="0"/>
        <v>15.226970899470901</v>
      </c>
      <c r="S32" s="54">
        <v>115.11590000000001</v>
      </c>
      <c r="T32" s="62">
        <v>114.5127</v>
      </c>
      <c r="U32" s="74">
        <v>6.3771000000000004</v>
      </c>
      <c r="V32" s="54">
        <v>13.024000000000001</v>
      </c>
      <c r="W32" s="62">
        <v>13.3081</v>
      </c>
      <c r="X32" s="77">
        <v>0</v>
      </c>
      <c r="Y32" s="10" t="s">
        <v>47</v>
      </c>
      <c r="Z32" s="82">
        <v>57</v>
      </c>
      <c r="AA32" s="84">
        <v>2</v>
      </c>
      <c r="AB32" s="64">
        <v>55</v>
      </c>
      <c r="AC32" s="56">
        <v>5.79E-2</v>
      </c>
    </row>
    <row r="33" spans="3:29" ht="25.2" customHeight="1" thickBot="1" x14ac:dyDescent="0.25">
      <c r="C33" s="12" t="s">
        <v>48</v>
      </c>
      <c r="D33" s="38">
        <v>735</v>
      </c>
      <c r="E33" s="39">
        <v>2</v>
      </c>
      <c r="F33" s="40">
        <v>2</v>
      </c>
      <c r="G33" s="67">
        <v>0</v>
      </c>
      <c r="H33" s="41">
        <v>0</v>
      </c>
      <c r="I33" s="42">
        <v>1</v>
      </c>
      <c r="J33" s="41">
        <v>0</v>
      </c>
      <c r="K33" s="67">
        <v>0</v>
      </c>
      <c r="L33" s="42">
        <v>1</v>
      </c>
      <c r="M33" s="43" t="s">
        <v>48</v>
      </c>
      <c r="N33" s="38">
        <v>735</v>
      </c>
      <c r="O33" s="44">
        <v>134.5</v>
      </c>
      <c r="P33" s="72">
        <v>18.299319727891156</v>
      </c>
      <c r="Q33" s="45">
        <v>0.31000000000000227</v>
      </c>
      <c r="R33" s="46">
        <f t="shared" si="0"/>
        <v>3.711645578231292</v>
      </c>
      <c r="S33" s="47">
        <v>27.280594999999998</v>
      </c>
      <c r="T33" s="47">
        <v>27.280595000000002</v>
      </c>
      <c r="U33" s="75">
        <v>4.5320999999999998</v>
      </c>
      <c r="V33" s="47">
        <v>1.0692999999999999</v>
      </c>
      <c r="W33" s="47">
        <v>1.0692999999999999</v>
      </c>
      <c r="X33" s="78">
        <v>1.1000000000000001</v>
      </c>
      <c r="Y33" s="43" t="s">
        <v>48</v>
      </c>
      <c r="Z33" s="48">
        <v>35</v>
      </c>
      <c r="AA33" s="85">
        <v>1</v>
      </c>
      <c r="AB33" s="49">
        <v>34</v>
      </c>
      <c r="AC33" s="50">
        <v>0</v>
      </c>
    </row>
    <row r="34" spans="3:29" ht="25.2" customHeight="1" thickTop="1" x14ac:dyDescent="0.2">
      <c r="C34" s="11" t="s">
        <v>54</v>
      </c>
      <c r="D34" s="14">
        <v>66400</v>
      </c>
      <c r="E34" s="15">
        <f t="shared" ref="E34:L34" si="1">SUM(E8:E33)</f>
        <v>550</v>
      </c>
      <c r="F34" s="68">
        <f t="shared" si="1"/>
        <v>532</v>
      </c>
      <c r="G34" s="69">
        <f t="shared" si="1"/>
        <v>16</v>
      </c>
      <c r="H34" s="16">
        <f t="shared" si="1"/>
        <v>255</v>
      </c>
      <c r="I34" s="17">
        <f t="shared" si="1"/>
        <v>431</v>
      </c>
      <c r="J34" s="16">
        <f t="shared" si="1"/>
        <v>235</v>
      </c>
      <c r="K34" s="69">
        <f t="shared" si="1"/>
        <v>186</v>
      </c>
      <c r="L34" s="17">
        <f t="shared" si="1"/>
        <v>167</v>
      </c>
      <c r="M34" s="11" t="s">
        <v>54</v>
      </c>
      <c r="N34" s="14">
        <v>66400</v>
      </c>
      <c r="O34" s="61">
        <f>SUM(O8:O33)</f>
        <v>32344.203373100005</v>
      </c>
      <c r="P34" s="73">
        <f>O34/D34*100</f>
        <v>48.711149658283134</v>
      </c>
      <c r="Q34" s="25">
        <f>SUM(Q8:Q33)</f>
        <v>906.59918909999874</v>
      </c>
      <c r="R34" s="26">
        <f t="shared" si="0"/>
        <v>8.9484018825301224</v>
      </c>
      <c r="S34" s="27">
        <f>SUM(S8:S33)</f>
        <v>5941.7388500000015</v>
      </c>
      <c r="T34" s="27">
        <f>SUM(T8:T33)</f>
        <v>5940.0367500000011</v>
      </c>
      <c r="U34" s="76">
        <f>SUM(U8:U33)</f>
        <v>1026.6024009999999</v>
      </c>
      <c r="V34" s="27">
        <f t="shared" ref="V34:AC34" si="2">SUM(V8:V33)</f>
        <v>1202.5128440000008</v>
      </c>
      <c r="W34" s="27">
        <f t="shared" si="2"/>
        <v>1325.0474910000003</v>
      </c>
      <c r="X34" s="79">
        <f t="shared" si="2"/>
        <v>120.00000000000001</v>
      </c>
      <c r="Y34" s="11" t="s">
        <v>54</v>
      </c>
      <c r="Z34" s="20">
        <v>2743</v>
      </c>
      <c r="AA34" s="86">
        <v>1272</v>
      </c>
      <c r="AB34" s="21">
        <v>1471</v>
      </c>
      <c r="AC34" s="22">
        <f t="shared" si="2"/>
        <v>100.84960000000001</v>
      </c>
    </row>
    <row r="35" spans="3:29" ht="19.8" customHeight="1" x14ac:dyDescent="0.2">
      <c r="M35" s="117" t="s">
        <v>55</v>
      </c>
      <c r="N35" s="117"/>
      <c r="O35" s="117"/>
      <c r="P35" s="117"/>
      <c r="Q35" s="117"/>
      <c r="R35" s="117"/>
      <c r="S35" s="117"/>
      <c r="T35" s="117"/>
      <c r="U35" s="117"/>
      <c r="V35" s="117"/>
      <c r="W35" s="117"/>
      <c r="X35" s="117"/>
      <c r="Y35" s="7"/>
    </row>
  </sheetData>
  <mergeCells count="39">
    <mergeCell ref="M2:Q2"/>
    <mergeCell ref="Y3:Y7"/>
    <mergeCell ref="M35:X35"/>
    <mergeCell ref="Y2:AA2"/>
    <mergeCell ref="C3:C7"/>
    <mergeCell ref="D3:D7"/>
    <mergeCell ref="E3:L3"/>
    <mergeCell ref="O3:Q3"/>
    <mergeCell ref="J5:J7"/>
    <mergeCell ref="L5:L7"/>
    <mergeCell ref="O5:O7"/>
    <mergeCell ref="Q5:Q7"/>
    <mergeCell ref="K6:K7"/>
    <mergeCell ref="P6:P7"/>
    <mergeCell ref="Z3:AC3"/>
    <mergeCell ref="E4:E7"/>
    <mergeCell ref="F4:K4"/>
    <mergeCell ref="O4:Q4"/>
    <mergeCell ref="Z4:AC4"/>
    <mergeCell ref="F5:F7"/>
    <mergeCell ref="H5:H7"/>
    <mergeCell ref="I5:I7"/>
    <mergeCell ref="G6:G7"/>
    <mergeCell ref="M3:M7"/>
    <mergeCell ref="N3:N7"/>
    <mergeCell ref="R3:X3"/>
    <mergeCell ref="Z5:Z7"/>
    <mergeCell ref="AC5:AC7"/>
    <mergeCell ref="U6:U7"/>
    <mergeCell ref="X6:X7"/>
    <mergeCell ref="AA6:AA7"/>
    <mergeCell ref="AB6:AB7"/>
    <mergeCell ref="S4:U4"/>
    <mergeCell ref="V4:X4"/>
    <mergeCell ref="R5:R7"/>
    <mergeCell ref="S5:S7"/>
    <mergeCell ref="T5:T7"/>
    <mergeCell ref="V5:V7"/>
    <mergeCell ref="W5:W7"/>
  </mergeCells>
  <phoneticPr fontId="1"/>
  <printOptions horizontalCentered="1"/>
  <pageMargins left="0.59055118110236227" right="0.51181102362204722" top="0.59055118110236227" bottom="0.39370078740157483" header="0.31496062992125984" footer="0"/>
  <pageSetup paperSize="9" scale="90" orientation="portrait" r:id="rId1"/>
  <headerFooter>
    <firstHeader>&amp;L機密性○情報&amp;R○○限り</firstHeader>
  </headerFooter>
  <colBreaks count="2" manualBreakCount="2">
    <brk id="12" max="34" man="1"/>
    <brk id="24" max="3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様式C (宮崎県)</vt:lpstr>
      <vt:lpstr>'様式C (宮崎県)'!Print_Area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2020-02-14T07:33:36Z</dcterms:created>
  <dcterms:modified xsi:type="dcterms:W3CDTF">2020-02-14T07:33:42Z</dcterms:modified>
</cp:coreProperties>
</file>